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upply Chain\Travel\"/>
    </mc:Choice>
  </mc:AlternateContent>
  <xr:revisionPtr revIDLastSave="0" documentId="8_{747ADD62-DA76-4094-ACF6-5B0AED607D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vel Voucher" sheetId="1" r:id="rId1"/>
  </sheets>
  <definedNames>
    <definedName name="_xlnm.Print_Area" localSheetId="0">'Travel Voucher'!$B$1:$K$58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" l="1"/>
  <c r="K47" i="1"/>
  <c r="K48" i="1"/>
  <c r="N26" i="1"/>
  <c r="K45" i="1"/>
  <c r="K16" i="1"/>
  <c r="M16" i="1"/>
  <c r="K15" i="1"/>
  <c r="N15" i="1" s="1"/>
  <c r="M18" i="1"/>
  <c r="H21" i="1"/>
  <c r="K21" i="1" s="1"/>
  <c r="K44" i="1" s="1"/>
  <c r="K22" i="1"/>
  <c r="N22" i="1" s="1"/>
  <c r="K23" i="1"/>
  <c r="M23" i="1"/>
  <c r="K27" i="1"/>
  <c r="K28" i="1"/>
  <c r="K29" i="1"/>
  <c r="K30" i="1"/>
  <c r="K31" i="1"/>
  <c r="K32" i="1"/>
  <c r="K33" i="1"/>
  <c r="K34" i="1"/>
  <c r="J35" i="1"/>
  <c r="I35" i="1"/>
  <c r="H35" i="1"/>
  <c r="G35" i="1"/>
  <c r="F35" i="1"/>
  <c r="M26" i="1"/>
  <c r="E35" i="1"/>
  <c r="D35" i="1"/>
  <c r="C35" i="1"/>
  <c r="B28" i="1"/>
  <c r="B29" i="1" s="1"/>
  <c r="B30" i="1" s="1"/>
  <c r="B31" i="1" s="1"/>
  <c r="B32" i="1" s="1"/>
  <c r="B33" i="1" s="1"/>
  <c r="B34" i="1" s="1"/>
  <c r="M35" i="1"/>
  <c r="N16" i="1"/>
  <c r="N23" i="1"/>
  <c r="H37" i="1" l="1"/>
  <c r="K37" i="1" s="1"/>
  <c r="N35" i="1"/>
  <c r="K43" i="1" s="1"/>
  <c r="K49" i="1" s="1"/>
  <c r="K35" i="1"/>
  <c r="K36" i="1"/>
  <c r="K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dburli</author>
  </authors>
  <commentList>
    <comment ref="H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TV plus department id plus four characters of your choice
</t>
        </r>
      </text>
    </comment>
    <comment ref="D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dburli:</t>
        </r>
        <r>
          <rPr>
            <sz val="9"/>
            <color indexed="81"/>
            <rFont val="Tahoma"/>
            <family val="2"/>
          </rPr>
          <t xml:space="preserve">
MEAL REIMBURSEMENT BASED ON GSA RATE IN THE 48 CONTINENTAL US.ALASKA, HAWAII AND US TERRITORIES REFER TO PM-13 APPENDIX A.
</t>
        </r>
      </text>
    </comment>
    <comment ref="F27" authorId="0" shapeId="0" xr:uid="{00000000-0006-0000-0000-000003000000}">
      <text>
        <r>
          <rPr>
            <sz val="12"/>
            <color indexed="81"/>
            <rFont val="Tahoma"/>
            <family val="2"/>
          </rPr>
          <t xml:space="preserve">if approved to receive reimbursement for conference lodging rate, </t>
        </r>
        <r>
          <rPr>
            <b/>
            <sz val="12"/>
            <color indexed="81"/>
            <rFont val="Tahoma"/>
            <family val="2"/>
          </rPr>
          <t>must</t>
        </r>
        <r>
          <rPr>
            <sz val="12"/>
            <color indexed="81"/>
            <rFont val="Tahoma"/>
            <family val="2"/>
          </rPr>
          <t xml:space="preserve"> submit lodging conference rate documentation from organization/host hotel; otherwise, rate will be reduced to tier city reimbursement rate.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 shapeId="0" xr:uid="{00000000-0006-0000-0000-000004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29" authorId="0" shapeId="0" xr:uid="{00000000-0006-0000-0000-000005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0" authorId="0" shapeId="0" xr:uid="{00000000-0006-0000-0000-000006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1" authorId="0" shapeId="0" xr:uid="{00000000-0006-0000-0000-000007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2" authorId="0" shapeId="0" xr:uid="{00000000-0006-0000-0000-000008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3" authorId="0" shapeId="0" xr:uid="{00000000-0006-0000-0000-000009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4" authorId="0" shapeId="0" xr:uid="{00000000-0006-0000-0000-00000A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</commentList>
</comments>
</file>

<file path=xl/sharedStrings.xml><?xml version="1.0" encoding="utf-8"?>
<sst xmlns="http://schemas.openxmlformats.org/spreadsheetml/2006/main" count="128" uniqueCount="102">
  <si>
    <t xml:space="preserve"> </t>
  </si>
  <si>
    <t xml:space="preserve">TOTAL </t>
  </si>
  <si>
    <t>EACH LINE</t>
  </si>
  <si>
    <t>MISCELLANEOUS</t>
  </si>
  <si>
    <t>CAR RENTAL</t>
  </si>
  <si>
    <t>TRANSPORTATION:</t>
  </si>
  <si>
    <t xml:space="preserve">  AIRFARE</t>
  </si>
  <si>
    <t>FROM</t>
  </si>
  <si>
    <t>TO</t>
  </si>
  <si>
    <t xml:space="preserve">  MILEAGE</t>
  </si>
  <si>
    <t>&lt;---A</t>
  </si>
  <si>
    <t xml:space="preserve">  TOLLS</t>
  </si>
  <si>
    <t>REGISTRATION FEES:</t>
  </si>
  <si>
    <t>DATES</t>
  </si>
  <si>
    <t>OF</t>
  </si>
  <si>
    <t xml:space="preserve">   MEALS</t>
  </si>
  <si>
    <t xml:space="preserve">CAR </t>
  </si>
  <si>
    <t>TRAVEL</t>
  </si>
  <si>
    <t>BKFAST</t>
  </si>
  <si>
    <t>LUNCH</t>
  </si>
  <si>
    <t>DINNER</t>
  </si>
  <si>
    <t>LODGING</t>
  </si>
  <si>
    <t>STORAGE</t>
  </si>
  <si>
    <t xml:space="preserve">  &lt;---B</t>
  </si>
  <si>
    <t>TOTALS</t>
  </si>
  <si>
    <t xml:space="preserve">  &lt;---C</t>
  </si>
  <si>
    <t xml:space="preserve">  &lt;---D</t>
  </si>
  <si>
    <t xml:space="preserve">  &lt;---E</t>
  </si>
  <si>
    <t xml:space="preserve">  &lt;---F</t>
  </si>
  <si>
    <t xml:space="preserve">  </t>
  </si>
  <si>
    <t>DUE LSUHSC</t>
  </si>
  <si>
    <t>Date</t>
  </si>
  <si>
    <t>FUND</t>
  </si>
  <si>
    <t>DEPTID</t>
  </si>
  <si>
    <t>PROGRAM</t>
  </si>
  <si>
    <t>CLASS</t>
  </si>
  <si>
    <t xml:space="preserve">                   PROJECT</t>
  </si>
  <si>
    <t>TYPE</t>
  </si>
  <si>
    <t>AMOUNT</t>
  </si>
  <si>
    <t>EXPENSES</t>
  </si>
  <si>
    <t xml:space="preserve">  &lt;---G/H</t>
  </si>
  <si>
    <t>MILEAGE</t>
  </si>
  <si>
    <t>AIRFARE</t>
  </si>
  <si>
    <t>APPROVED</t>
  </si>
  <si>
    <t>Head of Department</t>
  </si>
  <si>
    <t>Dean or Administrative Head</t>
  </si>
  <si>
    <t>DATE</t>
  </si>
  <si>
    <t>NAME:</t>
  </si>
  <si>
    <t>TELEPHONE #:</t>
  </si>
  <si>
    <t>Audit Timeline</t>
  </si>
  <si>
    <t>Date Received in Travel</t>
  </si>
  <si>
    <t>send</t>
  </si>
  <si>
    <t>return</t>
  </si>
  <si>
    <t>Date Reviewed in Travel</t>
  </si>
  <si>
    <t>Re-route To Dept</t>
  </si>
  <si>
    <t>By:</t>
  </si>
  <si>
    <t>Voucher #</t>
  </si>
  <si>
    <t>Oper Id</t>
  </si>
  <si>
    <t>Date Paid:</t>
  </si>
  <si>
    <t>For Travel Dept Use Only</t>
  </si>
  <si>
    <t>E</t>
  </si>
  <si>
    <t>S</t>
  </si>
  <si>
    <t>C</t>
  </si>
  <si>
    <t>U</t>
  </si>
  <si>
    <t>R</t>
  </si>
  <si>
    <t>T</t>
  </si>
  <si>
    <t xml:space="preserve"> N</t>
  </si>
  <si>
    <t>I</t>
  </si>
  <si>
    <t>O</t>
  </si>
  <si>
    <t>N</t>
  </si>
  <si>
    <t>PS ACCOUNT</t>
  </si>
  <si>
    <t>I certify that the expenses claimed on this voucher were incurred for LSUHSC business.</t>
  </si>
  <si>
    <t>*TRAVELER VENDOR #:</t>
  </si>
  <si>
    <t>*TRAVELER:</t>
  </si>
  <si>
    <t>*DEPARTMENT:</t>
  </si>
  <si>
    <t xml:space="preserve">  *DESTINATION #1:</t>
  </si>
  <si>
    <t>*PURPOSE OF TRIP:</t>
  </si>
  <si>
    <t>*Traveler's Signature</t>
  </si>
  <si>
    <t xml:space="preserve">                                    LSUHSC - NEW ORLEANS</t>
  </si>
  <si>
    <t>If all expenses paid with LaCarte, mark here to indicate zero balance voucher submission</t>
  </si>
  <si>
    <t>*Department Traveler Point of Contact to Clarify Claim Information:</t>
  </si>
  <si>
    <t>*TRAVEL EXPENSE VOUCHER #</t>
  </si>
  <si>
    <r>
      <t xml:space="preserve">paid with LaCarte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</t>
    </r>
    <r>
      <rPr>
        <b/>
        <sz val="6"/>
        <rFont val="Arial"/>
        <family val="2"/>
      </rPr>
      <t>&gt;&gt;</t>
    </r>
  </si>
  <si>
    <t>Description&gt;&gt;</t>
  </si>
  <si>
    <r>
      <t xml:space="preserve">paid with LaCarte </t>
    </r>
    <r>
      <rPr>
        <b/>
        <sz val="6"/>
        <rFont val="Arial"/>
        <family val="2"/>
      </rPr>
      <t>CBA</t>
    </r>
    <r>
      <rPr>
        <sz val="6"/>
        <rFont val="Arial"/>
        <family val="2"/>
      </rPr>
      <t xml:space="preserve">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</t>
    </r>
    <r>
      <rPr>
        <b/>
        <sz val="6"/>
        <rFont val="Arial"/>
        <family val="2"/>
      </rPr>
      <t>&gt;&gt;</t>
    </r>
  </si>
  <si>
    <r>
      <rPr>
        <b/>
        <sz val="8"/>
        <color indexed="8"/>
        <rFont val="Courier New"/>
        <family val="3"/>
      </rPr>
      <t>LESS:</t>
    </r>
    <r>
      <rPr>
        <sz val="8"/>
        <color indexed="8"/>
        <rFont val="Courier New"/>
        <family val="3"/>
      </rPr>
      <t>Travel Advance (TA), CBA &amp; LaCarte Payments</t>
    </r>
  </si>
  <si>
    <t>REIMBURSEMENT DUE TO TRAVELER &gt;&gt;&gt;&gt;&gt;</t>
  </si>
  <si>
    <t>TOTAL TRIP EXPENSE</t>
  </si>
  <si>
    <r>
      <t xml:space="preserve">paid with LaCarte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&gt;&gt;&gt;</t>
    </r>
  </si>
  <si>
    <t>TOTAL EXPENSE REIMBURSEMENT</t>
  </si>
  <si>
    <r>
      <t>*By providing my employee id,</t>
    </r>
    <r>
      <rPr>
        <b/>
        <sz val="14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I authorize LSUHSC to deposit by electronic transfer my travel reimbursement to the financial institution and </t>
    </r>
    <r>
      <rPr>
        <b/>
        <u/>
        <sz val="8"/>
        <color indexed="8"/>
        <rFont val="Arial"/>
        <family val="2"/>
      </rPr>
      <t>primary</t>
    </r>
    <r>
      <rPr>
        <b/>
        <sz val="8"/>
        <color indexed="8"/>
        <rFont val="Arial"/>
        <family val="2"/>
      </rPr>
      <t xml:space="preserve"> account I have approved through Payroll. I acknowledge responsibility for providing complete and accurate information on this authorization form and understand LSUHSC may contact my financial institution to confirm accuracy of information. I further understand that if changes occur in my account, i.e. switching deposit from checking to savings, closing account, changing banks, etc., it is my responsibility to contact Payroll Services immediately.</t>
    </r>
  </si>
  <si>
    <t>*EMPLID:</t>
  </si>
  <si>
    <t xml:space="preserve">  *DESTINATION #2:</t>
  </si>
  <si>
    <t>*ADDRESS PAYMENT REMIT</t>
  </si>
  <si>
    <t>INCIDENTALS</t>
  </si>
  <si>
    <t>First and last day meal rates are limited to 75% of the daily M&amp;IE rates for the travel destination</t>
  </si>
  <si>
    <t>AIRLINE BAGGAGE FEES</t>
  </si>
  <si>
    <t>Email:</t>
  </si>
  <si>
    <t>TAXI/UBER</t>
  </si>
  <si>
    <t>LYFT/BUS</t>
  </si>
  <si>
    <r>
      <t xml:space="preserve">    paid with LaCarte or TA-mark </t>
    </r>
    <r>
      <rPr>
        <b/>
        <sz val="6.5"/>
        <rFont val="Arial"/>
        <family val="2"/>
      </rPr>
      <t>X</t>
    </r>
    <r>
      <rPr>
        <sz val="6.5"/>
        <rFont val="Arial"/>
        <family val="2"/>
      </rPr>
      <t xml:space="preserve"> here</t>
    </r>
    <r>
      <rPr>
        <b/>
        <sz val="6.5"/>
        <rFont val="Arial"/>
        <family val="2"/>
      </rPr>
      <t>&gt;&gt;</t>
    </r>
  </si>
  <si>
    <r>
      <t xml:space="preserve">*Required for all submissions                                                                    </t>
    </r>
    <r>
      <rPr>
        <b/>
        <u/>
        <sz val="12"/>
        <color indexed="8"/>
        <rFont val="Times New Roman"/>
        <family val="1"/>
      </rPr>
      <t>FY27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</si>
</sst>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_)"/>
    <numFmt numFmtId="165" formatCode="hh:mm\ AM/PM_)"/>
    <numFmt numFmtId="166" formatCode="mm/dd/yy"/>
    <numFmt numFmtId="167" formatCode="0_);\(0\)"/>
    <numFmt numFmtId="168" formatCode="[&lt;=9999999]###\-####;\(###\)\ ###\-####"/>
    <numFmt numFmtId="169" formatCode="0.000"/>
  </numFmts>
  <fonts count="50" x14ac:knownFonts="1">
    <font>
      <sz val="10"/>
      <name val="Arial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9"/>
      <name val="Courier New"/>
      <family val="3"/>
    </font>
    <font>
      <sz val="12"/>
      <color indexed="8"/>
      <name val="Courier New"/>
      <family val="3"/>
    </font>
    <font>
      <b/>
      <sz val="14"/>
      <color indexed="8"/>
      <name val="Times New Roman"/>
      <family val="1"/>
    </font>
    <font>
      <b/>
      <sz val="10"/>
      <color indexed="60"/>
      <name val="Courier New"/>
      <family val="3"/>
    </font>
    <font>
      <b/>
      <sz val="10"/>
      <color indexed="8"/>
      <name val="Arial"/>
      <family val="2"/>
    </font>
    <font>
      <b/>
      <i/>
      <sz val="10"/>
      <color indexed="8"/>
      <name val="Courier New"/>
      <family val="3"/>
    </font>
    <font>
      <sz val="10"/>
      <color indexed="8"/>
      <name val="Courier New"/>
      <family val="3"/>
    </font>
    <font>
      <b/>
      <i/>
      <sz val="10"/>
      <color indexed="8"/>
      <name val="Arial"/>
      <family val="2"/>
    </font>
    <font>
      <b/>
      <sz val="12"/>
      <color indexed="60"/>
      <name val="Courier New"/>
      <family val="3"/>
    </font>
    <font>
      <b/>
      <sz val="10"/>
      <color indexed="60"/>
      <name val="Arial"/>
      <family val="2"/>
    </font>
    <font>
      <sz val="10"/>
      <color indexed="60"/>
      <name val="Courier New"/>
      <family val="3"/>
    </font>
    <font>
      <sz val="12"/>
      <color indexed="60"/>
      <name val="Courier New"/>
      <family val="3"/>
    </font>
    <font>
      <sz val="10"/>
      <color indexed="8"/>
      <name val="Arial"/>
      <family val="2"/>
    </font>
    <font>
      <b/>
      <sz val="10"/>
      <color indexed="8"/>
      <name val="Courier New"/>
      <family val="3"/>
    </font>
    <font>
      <b/>
      <sz val="8"/>
      <color indexed="8"/>
      <name val="Arial"/>
      <family val="2"/>
    </font>
    <font>
      <b/>
      <sz val="9"/>
      <color indexed="60"/>
      <name val="Courier New"/>
      <family val="3"/>
    </font>
    <font>
      <sz val="8"/>
      <color indexed="8"/>
      <name val="Courier New"/>
      <family val="3"/>
    </font>
    <font>
      <b/>
      <sz val="12"/>
      <color indexed="10"/>
      <name val="Courier New"/>
      <family val="3"/>
    </font>
    <font>
      <b/>
      <sz val="9"/>
      <color indexed="8"/>
      <name val="Arial"/>
      <family val="2"/>
    </font>
    <font>
      <b/>
      <sz val="9"/>
      <color indexed="8"/>
      <name val="Courier New"/>
      <family val="3"/>
    </font>
    <font>
      <sz val="9"/>
      <color indexed="8"/>
      <name val="Courier New"/>
      <family val="3"/>
    </font>
    <font>
      <b/>
      <sz val="10"/>
      <name val="Courier New"/>
      <family val="3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indexed="8"/>
      <name val="Times New Roman"/>
      <family val="1"/>
    </font>
    <font>
      <sz val="12"/>
      <name val="Arial"/>
      <family val="2"/>
    </font>
    <font>
      <b/>
      <u/>
      <sz val="8"/>
      <color indexed="8"/>
      <name val="Arial"/>
      <family val="2"/>
    </font>
    <font>
      <sz val="6"/>
      <name val="Arial"/>
      <family val="2"/>
    </font>
    <font>
      <b/>
      <sz val="14"/>
      <color indexed="60"/>
      <name val="Courier New"/>
      <family val="3"/>
    </font>
    <font>
      <b/>
      <sz val="6"/>
      <name val="Arial"/>
      <family val="2"/>
    </font>
    <font>
      <b/>
      <u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ourier New"/>
      <family val="3"/>
    </font>
    <font>
      <sz val="10"/>
      <color rgb="FF7030A0"/>
      <name val="Arial"/>
      <family val="2"/>
    </font>
    <font>
      <b/>
      <sz val="14"/>
      <color rgb="FF993300"/>
      <name val="Courier New"/>
      <family val="3"/>
    </font>
    <font>
      <b/>
      <sz val="10"/>
      <color theme="5" tint="-0.249977111117893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u/>
      <sz val="12"/>
      <color indexed="8"/>
      <name val="Times New Roman"/>
      <family val="1"/>
    </font>
    <font>
      <b/>
      <sz val="14"/>
      <color indexed="8"/>
      <name val="Arial"/>
      <family val="2"/>
    </font>
    <font>
      <sz val="6.5"/>
      <name val="Arial"/>
      <family val="2"/>
    </font>
    <font>
      <b/>
      <sz val="6.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0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rgb="FFFFFFCC"/>
      </patternFill>
    </fill>
  </fills>
  <borders count="7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medium">
        <color indexed="8"/>
      </right>
      <top style="double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3" borderId="0" xfId="0" applyFont="1" applyFill="1"/>
    <xf numFmtId="0" fontId="4" fillId="0" borderId="2" xfId="0" applyFont="1" applyBorder="1"/>
    <xf numFmtId="0" fontId="4" fillId="0" borderId="0" xfId="0" applyFont="1"/>
    <xf numFmtId="164" fontId="4" fillId="3" borderId="0" xfId="0" applyNumberFormat="1" applyFont="1" applyFill="1"/>
    <xf numFmtId="0" fontId="7" fillId="0" borderId="2" xfId="0" applyFont="1" applyBorder="1"/>
    <xf numFmtId="0" fontId="0" fillId="0" borderId="3" xfId="0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8" fillId="0" borderId="5" xfId="0" applyFont="1" applyBorder="1"/>
    <xf numFmtId="0" fontId="6" fillId="0" borderId="1" xfId="0" applyFont="1" applyBorder="1"/>
    <xf numFmtId="0" fontId="6" fillId="4" borderId="2" xfId="0" applyFont="1" applyFill="1" applyBorder="1" applyProtection="1">
      <protection locked="0"/>
    </xf>
    <xf numFmtId="0" fontId="10" fillId="0" borderId="5" xfId="0" applyFont="1" applyBorder="1"/>
    <xf numFmtId="0" fontId="11" fillId="0" borderId="1" xfId="0" applyFont="1" applyBorder="1"/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10" fillId="0" borderId="2" xfId="0" applyFont="1" applyBorder="1"/>
    <xf numFmtId="0" fontId="11" fillId="0" borderId="0" xfId="0" applyFont="1"/>
    <xf numFmtId="0" fontId="10" fillId="0" borderId="0" xfId="0" applyFont="1"/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0" fontId="13" fillId="0" borderId="1" xfId="0" applyFont="1" applyBorder="1"/>
    <xf numFmtId="0" fontId="13" fillId="0" borderId="6" xfId="0" applyFont="1" applyBorder="1"/>
    <xf numFmtId="0" fontId="7" fillId="0" borderId="9" xfId="0" applyFont="1" applyBorder="1"/>
    <xf numFmtId="0" fontId="15" fillId="0" borderId="10" xfId="0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39" fontId="6" fillId="5" borderId="11" xfId="0" applyNumberFormat="1" applyFont="1" applyFill="1" applyBorder="1" applyProtection="1">
      <protection locked="0"/>
    </xf>
    <xf numFmtId="164" fontId="9" fillId="0" borderId="10" xfId="0" applyNumberFormat="1" applyFont="1" applyBorder="1"/>
    <xf numFmtId="164" fontId="16" fillId="0" borderId="10" xfId="0" applyNumberFormat="1" applyFont="1" applyBorder="1"/>
    <xf numFmtId="0" fontId="9" fillId="0" borderId="10" xfId="0" applyFont="1" applyBorder="1"/>
    <xf numFmtId="0" fontId="3" fillId="2" borderId="0" xfId="0" applyFont="1" applyFill="1" applyAlignment="1">
      <alignment horizontal="center"/>
    </xf>
    <xf numFmtId="0" fontId="7" fillId="0" borderId="12" xfId="0" applyFont="1" applyBorder="1"/>
    <xf numFmtId="0" fontId="15" fillId="0" borderId="13" xfId="0" applyFont="1" applyBorder="1"/>
    <xf numFmtId="164" fontId="9" fillId="0" borderId="13" xfId="0" applyNumberFormat="1" applyFont="1" applyBorder="1"/>
    <xf numFmtId="164" fontId="16" fillId="0" borderId="13" xfId="0" applyNumberFormat="1" applyFont="1" applyBorder="1"/>
    <xf numFmtId="0" fontId="9" fillId="0" borderId="13" xfId="0" applyFont="1" applyBorder="1"/>
    <xf numFmtId="0" fontId="9" fillId="0" borderId="14" xfId="0" applyFont="1" applyBorder="1"/>
    <xf numFmtId="0" fontId="7" fillId="0" borderId="15" xfId="0" applyFont="1" applyBorder="1"/>
    <xf numFmtId="0" fontId="9" fillId="0" borderId="16" xfId="0" applyFont="1" applyBorder="1"/>
    <xf numFmtId="0" fontId="13" fillId="0" borderId="16" xfId="0" applyFont="1" applyBorder="1"/>
    <xf numFmtId="0" fontId="13" fillId="0" borderId="17" xfId="0" applyFont="1" applyBorder="1"/>
    <xf numFmtId="0" fontId="7" fillId="0" borderId="18" xfId="0" applyFont="1" applyBorder="1" applyAlignment="1">
      <alignment horizontal="center"/>
    </xf>
    <xf numFmtId="39" fontId="4" fillId="0" borderId="19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6" fontId="16" fillId="0" borderId="25" xfId="0" applyNumberFormat="1" applyFont="1" applyBorder="1" applyAlignment="1">
      <alignment horizontal="center"/>
    </xf>
    <xf numFmtId="0" fontId="10" fillId="0" borderId="26" xfId="0" applyFont="1" applyBorder="1"/>
    <xf numFmtId="39" fontId="16" fillId="0" borderId="27" xfId="0" applyNumberFormat="1" applyFont="1" applyBorder="1"/>
    <xf numFmtId="39" fontId="16" fillId="0" borderId="17" xfId="0" applyNumberFormat="1" applyFont="1" applyBorder="1"/>
    <xf numFmtId="0" fontId="16" fillId="0" borderId="0" xfId="0" applyFont="1"/>
    <xf numFmtId="0" fontId="10" fillId="0" borderId="12" xfId="0" quotePrefix="1" applyFont="1" applyBorder="1" applyAlignment="1">
      <alignment horizontal="left"/>
    </xf>
    <xf numFmtId="0" fontId="4" fillId="0" borderId="14" xfId="0" applyFont="1" applyBorder="1"/>
    <xf numFmtId="0" fontId="16" fillId="0" borderId="10" xfId="0" applyFont="1" applyBorder="1"/>
    <xf numFmtId="39" fontId="4" fillId="0" borderId="3" xfId="0" applyNumberFormat="1" applyFont="1" applyBorder="1"/>
    <xf numFmtId="164" fontId="21" fillId="6" borderId="28" xfId="0" quotePrefix="1" applyNumberFormat="1" applyFont="1" applyFill="1" applyBorder="1" applyAlignment="1">
      <alignment horizontal="center"/>
    </xf>
    <xf numFmtId="164" fontId="21" fillId="6" borderId="28" xfId="0" applyNumberFormat="1" applyFont="1" applyFill="1" applyBorder="1" applyAlignment="1">
      <alignment horizontal="center"/>
    </xf>
    <xf numFmtId="164" fontId="21" fillId="6" borderId="15" xfId="0" applyNumberFormat="1" applyFont="1" applyFill="1" applyBorder="1" applyAlignment="1">
      <alignment horizontal="center"/>
    </xf>
    <xf numFmtId="0" fontId="21" fillId="6" borderId="17" xfId="0" applyFont="1" applyFill="1" applyBorder="1"/>
    <xf numFmtId="0" fontId="21" fillId="6" borderId="28" xfId="0" quotePrefix="1" applyFont="1" applyFill="1" applyBorder="1" applyAlignment="1">
      <alignment horizontal="center"/>
    </xf>
    <xf numFmtId="0" fontId="21" fillId="6" borderId="28" xfId="0" applyFont="1" applyFill="1" applyBorder="1"/>
    <xf numFmtId="39" fontId="21" fillId="6" borderId="28" xfId="0" applyNumberFormat="1" applyFont="1" applyFill="1" applyBorder="1" applyAlignment="1">
      <alignment horizontal="center"/>
    </xf>
    <xf numFmtId="164" fontId="23" fillId="0" borderId="29" xfId="0" applyNumberFormat="1" applyFont="1" applyBorder="1" applyAlignment="1">
      <alignment horizontal="center"/>
    </xf>
    <xf numFmtId="0" fontId="9" fillId="0" borderId="29" xfId="0" applyFont="1" applyBorder="1"/>
    <xf numFmtId="164" fontId="23" fillId="0" borderId="30" xfId="0" applyNumberFormat="1" applyFont="1" applyBorder="1" applyAlignment="1">
      <alignment horizontal="center"/>
    </xf>
    <xf numFmtId="0" fontId="9" fillId="0" borderId="30" xfId="0" applyFont="1" applyBorder="1"/>
    <xf numFmtId="164" fontId="23" fillId="0" borderId="21" xfId="0" applyNumberFormat="1" applyFont="1" applyBorder="1" applyAlignment="1">
      <alignment horizontal="center"/>
    </xf>
    <xf numFmtId="164" fontId="4" fillId="0" borderId="4" xfId="0" applyNumberFormat="1" applyFont="1" applyBorder="1"/>
    <xf numFmtId="0" fontId="16" fillId="0" borderId="13" xfId="0" applyFont="1" applyBorder="1"/>
    <xf numFmtId="0" fontId="16" fillId="0" borderId="14" xfId="0" applyFont="1" applyBorder="1"/>
    <xf numFmtId="0" fontId="4" fillId="0" borderId="31" xfId="0" applyFont="1" applyBorder="1"/>
    <xf numFmtId="0" fontId="11" fillId="0" borderId="32" xfId="0" applyFont="1" applyBorder="1"/>
    <xf numFmtId="0" fontId="14" fillId="0" borderId="32" xfId="0" applyFont="1" applyBorder="1"/>
    <xf numFmtId="164" fontId="4" fillId="0" borderId="23" xfId="0" applyNumberFormat="1" applyFont="1" applyBorder="1"/>
    <xf numFmtId="0" fontId="16" fillId="0" borderId="32" xfId="0" applyFont="1" applyBorder="1"/>
    <xf numFmtId="0" fontId="4" fillId="0" borderId="32" xfId="0" applyFont="1" applyBorder="1"/>
    <xf numFmtId="164" fontId="4" fillId="0" borderId="3" xfId="0" applyNumberFormat="1" applyFont="1" applyBorder="1"/>
    <xf numFmtId="164" fontId="4" fillId="0" borderId="0" xfId="0" applyNumberFormat="1" applyFont="1"/>
    <xf numFmtId="0" fontId="14" fillId="0" borderId="0" xfId="0" applyFont="1"/>
    <xf numFmtId="0" fontId="7" fillId="0" borderId="1" xfId="0" applyFont="1" applyBorder="1"/>
    <xf numFmtId="164" fontId="4" fillId="0" borderId="1" xfId="0" applyNumberFormat="1" applyFont="1" applyBorder="1"/>
    <xf numFmtId="39" fontId="4" fillId="0" borderId="6" xfId="0" applyNumberFormat="1" applyFont="1" applyBorder="1"/>
    <xf numFmtId="0" fontId="4" fillId="2" borderId="0" xfId="0" applyFont="1" applyFill="1"/>
    <xf numFmtId="39" fontId="4" fillId="2" borderId="0" xfId="0" applyNumberFormat="1" applyFont="1" applyFill="1"/>
    <xf numFmtId="0" fontId="4" fillId="3" borderId="0" xfId="0" applyFont="1" applyFill="1" applyProtection="1">
      <protection locked="0"/>
    </xf>
    <xf numFmtId="166" fontId="24" fillId="0" borderId="33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0" fillId="0" borderId="34" xfId="0" applyBorder="1"/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8" fillId="0" borderId="34" xfId="0" applyFont="1" applyBorder="1" applyAlignment="1">
      <alignment horizontal="center"/>
    </xf>
    <xf numFmtId="0" fontId="28" fillId="0" borderId="34" xfId="0" applyFont="1" applyBorder="1" applyAlignment="1">
      <alignment horizontal="center" wrapText="1"/>
    </xf>
    <xf numFmtId="0" fontId="4" fillId="0" borderId="36" xfId="0" applyFont="1" applyBorder="1"/>
    <xf numFmtId="0" fontId="28" fillId="0" borderId="36" xfId="0" applyFont="1" applyBorder="1"/>
    <xf numFmtId="0" fontId="3" fillId="2" borderId="0" xfId="0" applyFont="1" applyFill="1" applyAlignment="1">
      <alignment horizontal="center" vertical="center"/>
    </xf>
    <xf numFmtId="0" fontId="7" fillId="0" borderId="35" xfId="0" applyFont="1" applyBorder="1" applyAlignment="1">
      <alignment horizontal="left" wrapText="1"/>
    </xf>
    <xf numFmtId="0" fontId="15" fillId="0" borderId="35" xfId="0" applyFont="1" applyBorder="1" applyAlignment="1">
      <alignment horizontal="left"/>
    </xf>
    <xf numFmtId="0" fontId="15" fillId="0" borderId="37" xfId="0" applyFont="1" applyBorder="1" applyAlignment="1">
      <alignment wrapText="1"/>
    </xf>
    <xf numFmtId="0" fontId="3" fillId="7" borderId="0" xfId="0" applyFont="1" applyFill="1"/>
    <xf numFmtId="0" fontId="0" fillId="0" borderId="10" xfId="0" applyBorder="1"/>
    <xf numFmtId="0" fontId="13" fillId="0" borderId="10" xfId="0" applyFont="1" applyBorder="1" applyProtection="1">
      <protection locked="0"/>
    </xf>
    <xf numFmtId="39" fontId="6" fillId="0" borderId="11" xfId="0" applyNumberFormat="1" applyFont="1" applyBorder="1" applyProtection="1">
      <protection locked="0"/>
    </xf>
    <xf numFmtId="39" fontId="6" fillId="9" borderId="22" xfId="0" applyNumberFormat="1" applyFont="1" applyFill="1" applyBorder="1" applyProtection="1">
      <protection locked="0"/>
    </xf>
    <xf numFmtId="167" fontId="22" fillId="10" borderId="39" xfId="0" applyNumberFormat="1" applyFont="1" applyFill="1" applyBorder="1" applyAlignment="1" applyProtection="1">
      <alignment horizontal="center"/>
      <protection locked="0"/>
    </xf>
    <xf numFmtId="49" fontId="22" fillId="10" borderId="40" xfId="0" applyNumberFormat="1" applyFont="1" applyFill="1" applyBorder="1" applyAlignment="1" applyProtection="1">
      <alignment horizontal="center"/>
      <protection locked="0"/>
    </xf>
    <xf numFmtId="0" fontId="10" fillId="0" borderId="0" xfId="0" quotePrefix="1" applyFont="1" applyAlignment="1">
      <alignment horizontal="left"/>
    </xf>
    <xf numFmtId="0" fontId="14" fillId="0" borderId="3" xfId="0" applyFont="1" applyBorder="1"/>
    <xf numFmtId="39" fontId="9" fillId="0" borderId="8" xfId="0" applyNumberFormat="1" applyFont="1" applyBorder="1"/>
    <xf numFmtId="0" fontId="15" fillId="0" borderId="0" xfId="0" applyFont="1" applyAlignment="1">
      <alignment horizontal="center"/>
    </xf>
    <xf numFmtId="0" fontId="13" fillId="0" borderId="32" xfId="0" applyFont="1" applyBorder="1" applyProtection="1">
      <protection locked="0"/>
    </xf>
    <xf numFmtId="164" fontId="15" fillId="0" borderId="0" xfId="0" applyNumberFormat="1" applyFont="1" applyAlignment="1">
      <alignment horizontal="center"/>
    </xf>
    <xf numFmtId="0" fontId="13" fillId="0" borderId="0" xfId="0" applyFont="1" applyProtection="1">
      <protection locked="0"/>
    </xf>
    <xf numFmtId="0" fontId="13" fillId="0" borderId="0" xfId="0" applyFont="1"/>
    <xf numFmtId="0" fontId="13" fillId="0" borderId="3" xfId="0" applyFont="1" applyBorder="1"/>
    <xf numFmtId="39" fontId="6" fillId="0" borderId="8" xfId="0" applyNumberFormat="1" applyFont="1" applyBorder="1" applyProtection="1">
      <protection locked="0"/>
    </xf>
    <xf numFmtId="0" fontId="39" fillId="0" borderId="0" xfId="0" applyFont="1"/>
    <xf numFmtId="43" fontId="2" fillId="3" borderId="0" xfId="1" applyFont="1" applyFill="1"/>
    <xf numFmtId="0" fontId="0" fillId="0" borderId="1" xfId="0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6" fillId="0" borderId="42" xfId="0" applyFont="1" applyBorder="1"/>
    <xf numFmtId="0" fontId="36" fillId="0" borderId="43" xfId="0" applyFont="1" applyBorder="1"/>
    <xf numFmtId="0" fontId="36" fillId="0" borderId="44" xfId="0" applyFont="1" applyBorder="1"/>
    <xf numFmtId="0" fontId="36" fillId="0" borderId="45" xfId="0" applyFont="1" applyBorder="1"/>
    <xf numFmtId="0" fontId="37" fillId="11" borderId="1" xfId="0" applyFont="1" applyFill="1" applyBorder="1" applyProtection="1">
      <protection locked="0"/>
    </xf>
    <xf numFmtId="0" fontId="7" fillId="0" borderId="10" xfId="0" applyFont="1" applyBorder="1" applyAlignment="1">
      <alignment horizontal="left"/>
    </xf>
    <xf numFmtId="164" fontId="7" fillId="0" borderId="10" xfId="0" applyNumberFormat="1" applyFont="1" applyBorder="1" applyAlignment="1">
      <alignment horizontal="right"/>
    </xf>
    <xf numFmtId="0" fontId="15" fillId="0" borderId="10" xfId="0" applyFont="1" applyBorder="1"/>
    <xf numFmtId="0" fontId="36" fillId="0" borderId="46" xfId="0" applyFont="1" applyBorder="1"/>
    <xf numFmtId="0" fontId="36" fillId="0" borderId="47" xfId="0" applyFont="1" applyBorder="1" applyAlignment="1">
      <alignment horizontal="center"/>
    </xf>
    <xf numFmtId="43" fontId="6" fillId="12" borderId="7" xfId="0" applyNumberFormat="1" applyFont="1" applyFill="1" applyBorder="1"/>
    <xf numFmtId="0" fontId="34" fillId="10" borderId="1" xfId="0" applyFont="1" applyFill="1" applyBorder="1" applyAlignment="1">
      <alignment horizontal="left"/>
    </xf>
    <xf numFmtId="0" fontId="34" fillId="10" borderId="48" xfId="0" applyFont="1" applyFill="1" applyBorder="1" applyAlignment="1">
      <alignment horizontal="left"/>
    </xf>
    <xf numFmtId="0" fontId="34" fillId="10" borderId="16" xfId="0" applyFont="1" applyFill="1" applyBorder="1" applyAlignment="1">
      <alignment horizontal="left"/>
    </xf>
    <xf numFmtId="0" fontId="40" fillId="10" borderId="40" xfId="0" applyFont="1" applyFill="1" applyBorder="1" applyAlignment="1">
      <alignment horizontal="center"/>
    </xf>
    <xf numFmtId="43" fontId="16" fillId="0" borderId="11" xfId="0" applyNumberFormat="1" applyFont="1" applyBorder="1"/>
    <xf numFmtId="43" fontId="16" fillId="0" borderId="24" xfId="0" applyNumberFormat="1" applyFont="1" applyBorder="1"/>
    <xf numFmtId="43" fontId="16" fillId="0" borderId="8" xfId="0" applyNumberFormat="1" applyFont="1" applyBorder="1"/>
    <xf numFmtId="43" fontId="16" fillId="0" borderId="28" xfId="0" applyNumberFormat="1" applyFont="1" applyBorder="1"/>
    <xf numFmtId="0" fontId="0" fillId="0" borderId="6" xfId="0" applyBorder="1" applyAlignment="1">
      <alignment horizontal="center"/>
    </xf>
    <xf numFmtId="43" fontId="6" fillId="12" borderId="50" xfId="0" applyNumberFormat="1" applyFont="1" applyFill="1" applyBorder="1"/>
    <xf numFmtId="43" fontId="6" fillId="12" borderId="28" xfId="0" applyNumberFormat="1" applyFont="1" applyFill="1" applyBorder="1"/>
    <xf numFmtId="43" fontId="6" fillId="9" borderId="50" xfId="0" applyNumberFormat="1" applyFont="1" applyFill="1" applyBorder="1"/>
    <xf numFmtId="1" fontId="24" fillId="9" borderId="38" xfId="0" applyNumberFormat="1" applyFont="1" applyFill="1" applyBorder="1" applyProtection="1">
      <protection locked="0"/>
    </xf>
    <xf numFmtId="1" fontId="24" fillId="9" borderId="10" xfId="0" applyNumberFormat="1" applyFont="1" applyFill="1" applyBorder="1" applyProtection="1">
      <protection locked="0"/>
    </xf>
    <xf numFmtId="0" fontId="7" fillId="0" borderId="44" xfId="0" applyFont="1" applyBorder="1" applyAlignment="1">
      <alignment horizontal="center"/>
    </xf>
    <xf numFmtId="0" fontId="10" fillId="13" borderId="20" xfId="0" applyFont="1" applyFill="1" applyBorder="1"/>
    <xf numFmtId="0" fontId="10" fillId="13" borderId="23" xfId="0" applyFont="1" applyFill="1" applyBorder="1"/>
    <xf numFmtId="0" fontId="7" fillId="0" borderId="32" xfId="0" applyFont="1" applyBorder="1" applyAlignment="1">
      <alignment horizontal="center"/>
    </xf>
    <xf numFmtId="43" fontId="18" fillId="0" borderId="10" xfId="0" applyNumberFormat="1" applyFont="1" applyBorder="1" applyProtection="1">
      <protection hidden="1"/>
    </xf>
    <xf numFmtId="43" fontId="4" fillId="3" borderId="0" xfId="0" applyNumberFormat="1" applyFont="1" applyFill="1"/>
    <xf numFmtId="2" fontId="4" fillId="3" borderId="0" xfId="0" applyNumberFormat="1" applyFont="1" applyFill="1"/>
    <xf numFmtId="2" fontId="2" fillId="3" borderId="0" xfId="1" applyNumberFormat="1" applyFont="1" applyFill="1"/>
    <xf numFmtId="43" fontId="2" fillId="0" borderId="51" xfId="1" applyFont="1" applyFill="1" applyBorder="1"/>
    <xf numFmtId="43" fontId="24" fillId="0" borderId="11" xfId="0" applyNumberFormat="1" applyFont="1" applyBorder="1"/>
    <xf numFmtId="43" fontId="16" fillId="13" borderId="28" xfId="0" applyNumberFormat="1" applyFont="1" applyFill="1" applyBorder="1"/>
    <xf numFmtId="0" fontId="0" fillId="0" borderId="12" xfId="0" applyBorder="1"/>
    <xf numFmtId="164" fontId="10" fillId="0" borderId="13" xfId="0" applyNumberFormat="1" applyFont="1" applyBorder="1"/>
    <xf numFmtId="0" fontId="0" fillId="0" borderId="13" xfId="0" applyBorder="1"/>
    <xf numFmtId="43" fontId="4" fillId="3" borderId="0" xfId="1" applyFont="1" applyFill="1" applyProtection="1"/>
    <xf numFmtId="2" fontId="6" fillId="9" borderId="0" xfId="0" applyNumberFormat="1" applyFont="1" applyFill="1" applyProtection="1">
      <protection locked="0"/>
    </xf>
    <xf numFmtId="43" fontId="41" fillId="0" borderId="11" xfId="0" applyNumberFormat="1" applyFont="1" applyBorder="1"/>
    <xf numFmtId="4" fontId="41" fillId="10" borderId="1" xfId="0" applyNumberFormat="1" applyFont="1" applyFill="1" applyBorder="1"/>
    <xf numFmtId="2" fontId="41" fillId="9" borderId="1" xfId="0" applyNumberFormat="1" applyFont="1" applyFill="1" applyBorder="1" applyProtection="1">
      <protection locked="0"/>
    </xf>
    <xf numFmtId="2" fontId="41" fillId="10" borderId="1" xfId="0" applyNumberFormat="1" applyFont="1" applyFill="1" applyBorder="1"/>
    <xf numFmtId="0" fontId="9" fillId="0" borderId="21" xfId="0" applyFont="1" applyBorder="1"/>
    <xf numFmtId="43" fontId="16" fillId="0" borderId="8" xfId="1" applyFont="1" applyBorder="1" applyProtection="1"/>
    <xf numFmtId="43" fontId="16" fillId="0" borderId="11" xfId="1" applyFont="1" applyBorder="1" applyProtection="1"/>
    <xf numFmtId="43" fontId="4" fillId="3" borderId="0" xfId="1" applyFont="1" applyFill="1"/>
    <xf numFmtId="43" fontId="16" fillId="0" borderId="28" xfId="1" applyFont="1" applyBorder="1" applyProtection="1"/>
    <xf numFmtId="0" fontId="10" fillId="0" borderId="9" xfId="0" applyFont="1" applyBorder="1" applyAlignment="1">
      <alignment wrapText="1"/>
    </xf>
    <xf numFmtId="0" fontId="0" fillId="0" borderId="49" xfId="0" applyBorder="1" applyAlignment="1">
      <alignment wrapText="1"/>
    </xf>
    <xf numFmtId="0" fontId="37" fillId="0" borderId="2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6" fillId="0" borderId="2" xfId="0" applyFont="1" applyBorder="1"/>
    <xf numFmtId="0" fontId="16" fillId="0" borderId="66" xfId="0" applyFont="1" applyBorder="1"/>
    <xf numFmtId="165" fontId="12" fillId="0" borderId="1" xfId="0" applyNumberFormat="1" applyFont="1" applyBorder="1" applyProtection="1">
      <protection locked="0"/>
    </xf>
    <xf numFmtId="165" fontId="12" fillId="0" borderId="0" xfId="0" applyNumberFormat="1" applyFont="1" applyProtection="1">
      <protection locked="0"/>
    </xf>
    <xf numFmtId="0" fontId="33" fillId="0" borderId="54" xfId="0" applyFont="1" applyBorder="1" applyAlignment="1">
      <alignment horizontal="center" wrapText="1"/>
    </xf>
    <xf numFmtId="0" fontId="7" fillId="0" borderId="40" xfId="0" applyFont="1" applyBorder="1" applyAlignment="1">
      <alignment horizontal="center"/>
    </xf>
    <xf numFmtId="0" fontId="0" fillId="0" borderId="67" xfId="0" applyBorder="1"/>
    <xf numFmtId="39" fontId="4" fillId="0" borderId="23" xfId="0" applyNumberFormat="1" applyFont="1" applyBorder="1"/>
    <xf numFmtId="0" fontId="21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0" fillId="0" borderId="4" xfId="0" applyBorder="1"/>
    <xf numFmtId="169" fontId="7" fillId="0" borderId="49" xfId="0" applyNumberFormat="1" applyFont="1" applyBorder="1"/>
    <xf numFmtId="0" fontId="6" fillId="0" borderId="0" xfId="0" applyFont="1" applyProtection="1">
      <protection locked="0"/>
    </xf>
    <xf numFmtId="0" fontId="0" fillId="0" borderId="0" xfId="0"/>
    <xf numFmtId="0" fontId="0" fillId="0" borderId="3" xfId="0" applyBorder="1"/>
    <xf numFmtId="0" fontId="24" fillId="14" borderId="4" xfId="0" applyFont="1" applyFill="1" applyBorder="1" applyProtection="1">
      <protection locked="0"/>
    </xf>
    <xf numFmtId="0" fontId="0" fillId="0" borderId="66" xfId="0" applyBorder="1"/>
    <xf numFmtId="0" fontId="0" fillId="0" borderId="67" xfId="0" applyBorder="1"/>
    <xf numFmtId="0" fontId="25" fillId="0" borderId="35" xfId="0" applyFont="1" applyBorder="1" applyAlignment="1">
      <alignment horizontal="center" wrapText="1"/>
    </xf>
    <xf numFmtId="0" fontId="25" fillId="0" borderId="36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7" fillId="0" borderId="68" xfId="0" applyFont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5" fillId="0" borderId="36" xfId="0" applyFont="1" applyBorder="1"/>
    <xf numFmtId="0" fontId="0" fillId="0" borderId="34" xfId="0" applyBorder="1"/>
    <xf numFmtId="0" fontId="4" fillId="0" borderId="37" xfId="0" applyFont="1" applyBorder="1"/>
    <xf numFmtId="0" fontId="0" fillId="0" borderId="37" xfId="0" applyBorder="1"/>
    <xf numFmtId="0" fontId="30" fillId="0" borderId="52" xfId="0" applyFont="1" applyBorder="1" applyAlignment="1">
      <alignment horizontal="right"/>
    </xf>
    <xf numFmtId="0" fontId="31" fillId="0" borderId="0" xfId="0" applyFont="1" applyAlignment="1">
      <alignment horizontal="right"/>
    </xf>
    <xf numFmtId="0" fontId="30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49" fontId="0" fillId="10" borderId="36" xfId="0" applyNumberFormat="1" applyFill="1" applyBorder="1"/>
    <xf numFmtId="0" fontId="48" fillId="0" borderId="53" xfId="0" applyFont="1" applyBorder="1" applyAlignment="1">
      <alignment horizontal="center" vertical="center"/>
    </xf>
    <xf numFmtId="0" fontId="48" fillId="0" borderId="54" xfId="0" applyFont="1" applyBorder="1" applyAlignment="1">
      <alignment horizontal="center" vertical="center"/>
    </xf>
    <xf numFmtId="0" fontId="6" fillId="9" borderId="46" xfId="0" applyFont="1" applyFill="1" applyBorder="1" applyAlignment="1" applyProtection="1">
      <alignment horizontal="justify"/>
      <protection locked="0"/>
    </xf>
    <xf numFmtId="0" fontId="0" fillId="10" borderId="46" xfId="0" applyFill="1" applyBorder="1"/>
    <xf numFmtId="0" fontId="0" fillId="0" borderId="60" xfId="0" applyBorder="1"/>
    <xf numFmtId="0" fontId="33" fillId="0" borderId="63" xfId="0" applyFont="1" applyBorder="1" applyAlignment="1">
      <alignment wrapText="1"/>
    </xf>
    <xf numFmtId="0" fontId="0" fillId="0" borderId="64" xfId="0" applyBorder="1" applyAlignment="1">
      <alignment wrapText="1"/>
    </xf>
    <xf numFmtId="0" fontId="0" fillId="0" borderId="65" xfId="0" applyBorder="1" applyAlignment="1">
      <alignment wrapText="1"/>
    </xf>
    <xf numFmtId="0" fontId="7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6" fillId="10" borderId="66" xfId="0" applyFont="1" applyFill="1" applyBorder="1" applyProtection="1">
      <protection locked="0"/>
    </xf>
    <xf numFmtId="0" fontId="0" fillId="10" borderId="66" xfId="0" applyFill="1" applyBorder="1" applyProtection="1">
      <protection locked="0"/>
    </xf>
    <xf numFmtId="0" fontId="6" fillId="9" borderId="38" xfId="0" applyFont="1" applyFill="1" applyBorder="1" applyProtection="1">
      <protection locked="0"/>
    </xf>
    <xf numFmtId="0" fontId="0" fillId="10" borderId="38" xfId="0" applyFill="1" applyBorder="1" applyProtection="1">
      <protection locked="0"/>
    </xf>
    <xf numFmtId="49" fontId="13" fillId="9" borderId="38" xfId="0" applyNumberFormat="1" applyFont="1" applyFill="1" applyBorder="1" applyProtection="1">
      <protection locked="0"/>
    </xf>
    <xf numFmtId="49" fontId="0" fillId="10" borderId="38" xfId="0" applyNumberFormat="1" applyFill="1" applyBorder="1"/>
    <xf numFmtId="0" fontId="6" fillId="9" borderId="38" xfId="0" applyFont="1" applyFill="1" applyBorder="1" applyAlignment="1" applyProtection="1">
      <alignment horizontal="left"/>
      <protection locked="0"/>
    </xf>
    <xf numFmtId="0" fontId="6" fillId="0" borderId="66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1" xfId="0" applyBorder="1"/>
    <xf numFmtId="0" fontId="0" fillId="0" borderId="6" xfId="0" applyBorder="1"/>
    <xf numFmtId="49" fontId="22" fillId="10" borderId="57" xfId="0" applyNumberFormat="1" applyFont="1" applyFill="1" applyBorder="1" applyAlignment="1" applyProtection="1">
      <alignment horizontal="center"/>
      <protection locked="0"/>
    </xf>
    <xf numFmtId="49" fontId="22" fillId="10" borderId="21" xfId="0" applyNumberFormat="1" applyFont="1" applyFill="1" applyBorder="1" applyAlignment="1" applyProtection="1">
      <alignment horizontal="center"/>
      <protection locked="0"/>
    </xf>
    <xf numFmtId="0" fontId="4" fillId="10" borderId="72" xfId="0" quotePrefix="1" applyFont="1" applyFill="1" applyBorder="1" applyAlignment="1">
      <alignment horizontal="left"/>
    </xf>
    <xf numFmtId="0" fontId="0" fillId="10" borderId="37" xfId="0" applyFill="1" applyBorder="1"/>
    <xf numFmtId="0" fontId="0" fillId="10" borderId="41" xfId="0" applyFill="1" applyBorder="1"/>
    <xf numFmtId="0" fontId="0" fillId="10" borderId="48" xfId="0" applyFill="1" applyBorder="1"/>
    <xf numFmtId="0" fontId="15" fillId="0" borderId="35" xfId="0" applyFont="1" applyBorder="1" applyAlignment="1">
      <alignment horizontal="right"/>
    </xf>
    <xf numFmtId="0" fontId="15" fillId="0" borderId="34" xfId="0" applyFont="1" applyBorder="1" applyAlignment="1">
      <alignment horizontal="right"/>
    </xf>
    <xf numFmtId="0" fontId="21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1" fillId="0" borderId="55" xfId="0" applyFont="1" applyBorder="1" applyAlignment="1">
      <alignment wrapText="1"/>
    </xf>
    <xf numFmtId="0" fontId="21" fillId="0" borderId="56" xfId="0" applyFont="1" applyBorder="1" applyAlignment="1">
      <alignment wrapText="1"/>
    </xf>
    <xf numFmtId="168" fontId="4" fillId="10" borderId="0" xfId="0" applyNumberFormat="1" applyFont="1" applyFill="1"/>
    <xf numFmtId="168" fontId="0" fillId="10" borderId="0" xfId="0" applyNumberFormat="1" applyFill="1"/>
    <xf numFmtId="168" fontId="0" fillId="10" borderId="3" xfId="0" applyNumberFormat="1" applyFill="1" applyBorder="1"/>
    <xf numFmtId="0" fontId="4" fillId="0" borderId="35" xfId="0" applyFont="1" applyBorder="1" applyAlignment="1">
      <alignment wrapText="1"/>
    </xf>
    <xf numFmtId="0" fontId="7" fillId="0" borderId="35" xfId="0" applyFont="1" applyBorder="1" applyAlignment="1">
      <alignment horizontal="center" vertical="top" wrapText="1"/>
    </xf>
    <xf numFmtId="0" fontId="27" fillId="0" borderId="34" xfId="0" applyFont="1" applyBorder="1" applyAlignment="1">
      <alignment horizontal="center" vertical="top" wrapText="1"/>
    </xf>
    <xf numFmtId="0" fontId="4" fillId="0" borderId="35" xfId="0" applyFont="1" applyBorder="1"/>
    <xf numFmtId="0" fontId="7" fillId="0" borderId="35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4" fillId="0" borderId="34" xfId="0" applyFont="1" applyBorder="1"/>
    <xf numFmtId="164" fontId="7" fillId="0" borderId="35" xfId="0" applyNumberFormat="1" applyFont="1" applyBorder="1" applyAlignment="1">
      <alignment horizontal="center"/>
    </xf>
    <xf numFmtId="164" fontId="7" fillId="0" borderId="34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5" fillId="8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6" xfId="0" applyFont="1" applyBorder="1" applyAlignment="1">
      <alignment horizontal="center" vertical="top" wrapText="1"/>
    </xf>
    <xf numFmtId="0" fontId="27" fillId="0" borderId="34" xfId="0" applyFont="1" applyBorder="1" applyAlignment="1">
      <alignment horizontal="center" vertical="top"/>
    </xf>
    <xf numFmtId="0" fontId="4" fillId="10" borderId="32" xfId="0" applyFont="1" applyFill="1" applyBorder="1" applyProtection="1">
      <protection locked="0"/>
    </xf>
    <xf numFmtId="0" fontId="0" fillId="10" borderId="32" xfId="0" applyFill="1" applyBorder="1" applyProtection="1">
      <protection locked="0"/>
    </xf>
    <xf numFmtId="0" fontId="17" fillId="0" borderId="72" xfId="0" applyFont="1" applyBorder="1" applyAlignment="1">
      <alignment horizontal="left" wrapText="1"/>
    </xf>
    <xf numFmtId="0" fontId="0" fillId="0" borderId="37" xfId="0" applyBorder="1" applyAlignment="1">
      <alignment wrapText="1"/>
    </xf>
    <xf numFmtId="0" fontId="0" fillId="0" borderId="72" xfId="0" applyBorder="1" applyAlignment="1">
      <alignment wrapText="1"/>
    </xf>
    <xf numFmtId="0" fontId="25" fillId="0" borderId="1" xfId="0" applyFont="1" applyBorder="1"/>
    <xf numFmtId="0" fontId="25" fillId="0" borderId="16" xfId="0" applyFont="1" applyBorder="1"/>
    <xf numFmtId="0" fontId="25" fillId="0" borderId="17" xfId="0" applyFont="1" applyBorder="1"/>
    <xf numFmtId="0" fontId="33" fillId="0" borderId="53" xfId="0" applyFont="1" applyBorder="1" applyAlignment="1">
      <alignment horizontal="left"/>
    </xf>
    <xf numFmtId="0" fontId="0" fillId="0" borderId="54" xfId="0" applyBorder="1"/>
    <xf numFmtId="0" fontId="17" fillId="0" borderId="5" xfId="0" applyFont="1" applyBorder="1" applyAlignment="1">
      <alignment horizontal="left" wrapText="1"/>
    </xf>
    <xf numFmtId="0" fontId="25" fillId="0" borderId="1" xfId="0" applyFont="1" applyBorder="1" applyAlignment="1">
      <alignment wrapText="1"/>
    </xf>
    <xf numFmtId="0" fontId="6" fillId="9" borderId="32" xfId="0" applyFont="1" applyFill="1" applyBorder="1" applyProtection="1">
      <protection locked="0"/>
    </xf>
    <xf numFmtId="0" fontId="0" fillId="10" borderId="32" xfId="0" applyFill="1" applyBorder="1"/>
    <xf numFmtId="0" fontId="0" fillId="10" borderId="23" xfId="0" applyFill="1" applyBorder="1"/>
    <xf numFmtId="0" fontId="0" fillId="10" borderId="38" xfId="0" applyFill="1" applyBorder="1"/>
    <xf numFmtId="0" fontId="0" fillId="10" borderId="61" xfId="0" applyFill="1" applyBorder="1"/>
    <xf numFmtId="0" fontId="10" fillId="0" borderId="62" xfId="0" applyFont="1" applyBorder="1" applyAlignment="1">
      <alignment wrapText="1"/>
    </xf>
    <xf numFmtId="0" fontId="0" fillId="0" borderId="61" xfId="0" applyBorder="1" applyAlignment="1">
      <alignment wrapText="1"/>
    </xf>
    <xf numFmtId="0" fontId="19" fillId="0" borderId="62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0" fillId="9" borderId="32" xfId="0" applyFont="1" applyFill="1" applyBorder="1" applyProtection="1">
      <protection locked="0"/>
    </xf>
    <xf numFmtId="0" fontId="20" fillId="9" borderId="23" xfId="0" applyFont="1" applyFill="1" applyBorder="1" applyProtection="1">
      <protection locked="0"/>
    </xf>
    <xf numFmtId="0" fontId="4" fillId="10" borderId="0" xfId="0" applyFont="1" applyFill="1"/>
    <xf numFmtId="49" fontId="22" fillId="10" borderId="58" xfId="0" applyNumberFormat="1" applyFont="1" applyFill="1" applyBorder="1" applyAlignment="1" applyProtection="1">
      <alignment horizontal="center"/>
      <protection locked="0"/>
    </xf>
    <xf numFmtId="0" fontId="0" fillId="10" borderId="59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303742</xdr:colOff>
      <xdr:row>25</xdr:row>
      <xdr:rowOff>6350</xdr:rowOff>
    </xdr:from>
    <xdr:to>
      <xdr:col>5</xdr:col>
      <xdr:colOff>485198</xdr:colOff>
      <xdr:row>25</xdr:row>
      <xdr:rowOff>158750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89917" y="4667250"/>
          <a:ext cx="173567" cy="15240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xx</a:t>
          </a:r>
        </a:p>
      </xdr:txBody>
    </xdr:sp>
    <xdr:clientData/>
  </xdr:twoCellAnchor>
  <xdr:twoCellAnchor>
    <xdr:from>
      <xdr:col>6</xdr:col>
      <xdr:colOff>2117</xdr:colOff>
      <xdr:row>22</xdr:row>
      <xdr:rowOff>0</xdr:rowOff>
    </xdr:from>
    <xdr:to>
      <xdr:col>6</xdr:col>
      <xdr:colOff>213783</xdr:colOff>
      <xdr:row>23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59817" y="4051300"/>
          <a:ext cx="211666" cy="17145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en-US"/>
            <a:t>xxx</a:t>
          </a:r>
        </a:p>
      </xdr:txBody>
    </xdr:sp>
    <xdr:clientData/>
  </xdr:twoCellAnchor>
  <xdr:twoCellAnchor>
    <xdr:from>
      <xdr:col>10</xdr:col>
      <xdr:colOff>486068</xdr:colOff>
      <xdr:row>12</xdr:row>
      <xdr:rowOff>166077</xdr:rowOff>
    </xdr:from>
    <xdr:to>
      <xdr:col>10</xdr:col>
      <xdr:colOff>678949</xdr:colOff>
      <xdr:row>13</xdr:row>
      <xdr:rowOff>166077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979068" y="2579077"/>
          <a:ext cx="192881" cy="175846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9</xdr:col>
      <xdr:colOff>7620</xdr:colOff>
      <xdr:row>17</xdr:row>
      <xdr:rowOff>0</xdr:rowOff>
    </xdr:from>
    <xdr:to>
      <xdr:col>9</xdr:col>
      <xdr:colOff>226847</xdr:colOff>
      <xdr:row>18</xdr:row>
      <xdr:rowOff>2963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690360" y="3299460"/>
          <a:ext cx="211667" cy="178223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20"/>
  <sheetViews>
    <sheetView tabSelected="1" zoomScale="78" zoomScaleNormal="78" workbookViewId="0">
      <selection activeCell="Q3" sqref="Q3"/>
    </sheetView>
  </sheetViews>
  <sheetFormatPr defaultColWidth="16" defaultRowHeight="13.2" x14ac:dyDescent="0.25"/>
  <cols>
    <col min="1" max="1" width="7.33203125" customWidth="1"/>
    <col min="3" max="5" width="9.6640625" customWidth="1"/>
    <col min="6" max="10" width="11.33203125" customWidth="1"/>
    <col min="11" max="11" width="17.33203125" customWidth="1"/>
    <col min="13" max="14" width="16" hidden="1" customWidth="1"/>
  </cols>
  <sheetData>
    <row r="1" spans="1:207" ht="17.399999999999999" x14ac:dyDescent="0.3">
      <c r="A1" s="1"/>
      <c r="B1" s="265" t="s">
        <v>78</v>
      </c>
      <c r="C1" s="266"/>
      <c r="D1" s="266"/>
      <c r="E1" s="266"/>
      <c r="F1" s="266"/>
      <c r="G1" s="266"/>
      <c r="H1" s="266"/>
      <c r="I1" s="266"/>
      <c r="J1" s="124"/>
      <c r="K1" s="145"/>
      <c r="L1" s="122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07" ht="16.2" x14ac:dyDescent="0.3">
      <c r="A2" s="1"/>
      <c r="B2" s="211" t="s">
        <v>81</v>
      </c>
      <c r="C2" s="212"/>
      <c r="D2" s="212"/>
      <c r="E2" s="212"/>
      <c r="F2" s="212"/>
      <c r="G2" s="212"/>
      <c r="H2" s="219"/>
      <c r="I2" s="219"/>
      <c r="J2" s="220"/>
      <c r="K2" s="221"/>
      <c r="L2" s="101" t="s">
        <v>61</v>
      </c>
      <c r="M2" s="8"/>
      <c r="N2" s="5"/>
      <c r="O2" s="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07" ht="16.2" x14ac:dyDescent="0.3">
      <c r="A3" s="1"/>
      <c r="B3" s="213" t="s">
        <v>101</v>
      </c>
      <c r="C3" s="214"/>
      <c r="D3" s="214"/>
      <c r="E3" s="214"/>
      <c r="F3" s="214"/>
      <c r="G3" s="214"/>
      <c r="H3" s="214"/>
      <c r="I3" s="214"/>
      <c r="J3" s="214"/>
      <c r="K3" s="215"/>
      <c r="L3" s="101" t="s">
        <v>60</v>
      </c>
      <c r="M3" s="8"/>
      <c r="N3" s="5"/>
      <c r="O3" s="2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</row>
    <row r="4" spans="1:207" ht="18" customHeight="1" x14ac:dyDescent="0.3">
      <c r="A4" s="1"/>
      <c r="B4" s="9" t="s">
        <v>72</v>
      </c>
      <c r="C4" s="7"/>
      <c r="D4" s="269"/>
      <c r="E4" s="270"/>
      <c r="F4" s="270"/>
      <c r="G4" s="7"/>
      <c r="K4" s="10"/>
      <c r="L4" s="101" t="s">
        <v>60</v>
      </c>
      <c r="M4" s="8"/>
      <c r="N4" s="5"/>
      <c r="O4" s="2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</row>
    <row r="5" spans="1:207" ht="18" customHeight="1" x14ac:dyDescent="0.3">
      <c r="A5" s="1"/>
      <c r="B5" s="9" t="s">
        <v>73</v>
      </c>
      <c r="C5" s="7"/>
      <c r="D5" s="233"/>
      <c r="E5" s="230"/>
      <c r="F5" s="230"/>
      <c r="G5" s="225" t="s">
        <v>75</v>
      </c>
      <c r="H5" s="226"/>
      <c r="I5" s="281"/>
      <c r="J5" s="282"/>
      <c r="K5" s="283"/>
      <c r="L5" s="101" t="s">
        <v>67</v>
      </c>
      <c r="M5" s="8"/>
      <c r="N5" s="5"/>
      <c r="O5" s="2"/>
      <c r="P5" s="5"/>
      <c r="Q5" s="2"/>
      <c r="R5" s="2"/>
      <c r="S5" s="2"/>
      <c r="T5" s="2"/>
      <c r="U5" s="2"/>
      <c r="V5" s="5"/>
      <c r="W5" s="5"/>
      <c r="X5" s="5"/>
      <c r="Y5" s="5"/>
      <c r="Z5" s="5"/>
      <c r="AA5" s="5"/>
      <c r="AB5" s="5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</row>
    <row r="6" spans="1:207" ht="18" customHeight="1" x14ac:dyDescent="0.3">
      <c r="A6" s="1"/>
      <c r="B6" s="11" t="s">
        <v>74</v>
      </c>
      <c r="C6" s="7"/>
      <c r="D6" s="229"/>
      <c r="E6" s="230"/>
      <c r="F6" s="230"/>
      <c r="G6" s="225" t="s">
        <v>92</v>
      </c>
      <c r="H6" s="226"/>
      <c r="I6" s="229"/>
      <c r="J6" s="284"/>
      <c r="K6" s="285"/>
      <c r="L6" s="101" t="s">
        <v>69</v>
      </c>
      <c r="M6" s="2"/>
      <c r="N6" s="5"/>
      <c r="O6" s="2"/>
      <c r="P6" s="2"/>
      <c r="Q6" s="2"/>
      <c r="R6" s="2"/>
      <c r="S6" s="2"/>
      <c r="T6" s="2"/>
      <c r="U6" s="2"/>
      <c r="V6" s="5"/>
      <c r="W6" s="5"/>
      <c r="X6" s="5"/>
      <c r="Y6" s="5"/>
      <c r="Z6" s="5"/>
      <c r="AA6" s="5"/>
      <c r="AB6" s="5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</row>
    <row r="7" spans="1:207" ht="18" customHeight="1" thickBot="1" x14ac:dyDescent="0.35">
      <c r="A7" s="1"/>
      <c r="B7" s="12" t="s">
        <v>93</v>
      </c>
      <c r="C7" s="7"/>
      <c r="D7" s="227"/>
      <c r="E7" s="228"/>
      <c r="F7" s="228"/>
      <c r="G7" s="200"/>
      <c r="H7" s="7"/>
      <c r="I7" s="13"/>
      <c r="J7" s="13"/>
      <c r="K7" s="14"/>
      <c r="L7" s="101" t="s">
        <v>61</v>
      </c>
      <c r="M7" s="2"/>
      <c r="N7" s="5"/>
      <c r="O7" s="2"/>
      <c r="P7" s="2"/>
      <c r="Q7" s="2"/>
      <c r="R7" s="2"/>
      <c r="S7" s="2"/>
      <c r="T7" s="2"/>
      <c r="U7" s="2"/>
      <c r="V7" s="5"/>
      <c r="W7" s="5"/>
      <c r="X7" s="5"/>
      <c r="Y7" s="5"/>
      <c r="Z7" s="5"/>
      <c r="AA7" s="5"/>
      <c r="AB7" s="5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</row>
    <row r="8" spans="1:207" ht="13.95" customHeight="1" x14ac:dyDescent="0.3">
      <c r="A8" s="1"/>
      <c r="B8" s="15" t="s">
        <v>76</v>
      </c>
      <c r="C8" s="16"/>
      <c r="D8" s="235"/>
      <c r="E8" s="236"/>
      <c r="F8" s="236"/>
      <c r="G8" s="236"/>
      <c r="H8" s="236"/>
      <c r="I8" s="236"/>
      <c r="J8" s="236"/>
      <c r="K8" s="237"/>
      <c r="L8" s="101" t="s">
        <v>65</v>
      </c>
      <c r="M8" s="8"/>
      <c r="N8" s="5"/>
      <c r="O8" s="2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</row>
    <row r="9" spans="1:207" ht="13.95" customHeight="1" x14ac:dyDescent="0.3">
      <c r="A9" s="1"/>
      <c r="B9" s="17" t="s">
        <v>0</v>
      </c>
      <c r="C9" s="196"/>
      <c r="D9" s="197"/>
      <c r="E9" s="196"/>
      <c r="F9" s="196"/>
      <c r="G9" s="196"/>
      <c r="H9" s="196"/>
      <c r="I9" s="196"/>
      <c r="J9" s="196"/>
      <c r="K9" s="198"/>
      <c r="L9" s="101" t="s">
        <v>64</v>
      </c>
      <c r="M9" s="8"/>
      <c r="N9" s="5"/>
      <c r="O9" s="2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</row>
    <row r="10" spans="1:207" ht="13.95" customHeight="1" x14ac:dyDescent="0.3">
      <c r="A10" s="1"/>
      <c r="B10" s="17" t="s">
        <v>0</v>
      </c>
      <c r="C10" s="196"/>
      <c r="D10" s="197"/>
      <c r="E10" s="197"/>
      <c r="F10" s="197"/>
      <c r="G10" s="197"/>
      <c r="H10" s="197"/>
      <c r="I10" s="197"/>
      <c r="J10" s="197"/>
      <c r="K10" s="198"/>
      <c r="L10" s="101" t="s">
        <v>63</v>
      </c>
      <c r="M10" s="8"/>
      <c r="N10" s="5"/>
      <c r="O10" s="2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</row>
    <row r="11" spans="1:207" ht="13.95" customHeight="1" thickBot="1" x14ac:dyDescent="0.35">
      <c r="A11" s="1"/>
      <c r="B11" s="194"/>
      <c r="C11" s="234"/>
      <c r="D11" s="200"/>
      <c r="E11" s="200"/>
      <c r="F11" s="200"/>
      <c r="G11" s="200"/>
      <c r="H11" s="200"/>
      <c r="I11" s="200"/>
      <c r="J11" s="200"/>
      <c r="K11" s="201"/>
      <c r="L11" s="101"/>
      <c r="M11" s="8"/>
      <c r="N11" s="5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</row>
    <row r="12" spans="1:207" ht="13.95" customHeight="1" x14ac:dyDescent="0.35">
      <c r="A12" s="1"/>
      <c r="B12" s="18"/>
      <c r="C12" s="19"/>
      <c r="D12" s="20"/>
      <c r="E12" s="19"/>
      <c r="F12" s="184"/>
      <c r="G12" s="21"/>
      <c r="H12" s="19"/>
      <c r="I12" s="184"/>
      <c r="J12" s="19"/>
      <c r="K12" s="22" t="s">
        <v>1</v>
      </c>
      <c r="L12" s="101" t="s">
        <v>62</v>
      </c>
      <c r="M12" s="2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</row>
    <row r="13" spans="1:207" ht="13.95" customHeight="1" x14ac:dyDescent="0.35">
      <c r="A13" s="1"/>
      <c r="B13" s="23"/>
      <c r="C13" s="24"/>
      <c r="D13" s="25"/>
      <c r="E13" s="24"/>
      <c r="F13" s="185"/>
      <c r="G13" s="112"/>
      <c r="H13" s="24"/>
      <c r="I13" s="185"/>
      <c r="J13" s="24"/>
      <c r="K13" s="26" t="s">
        <v>2</v>
      </c>
      <c r="L13" s="101" t="s">
        <v>65</v>
      </c>
      <c r="M13" s="2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</row>
    <row r="14" spans="1:207" ht="13.95" customHeight="1" thickBot="1" x14ac:dyDescent="0.35">
      <c r="A14" s="1"/>
      <c r="B14" s="199" t="s">
        <v>79</v>
      </c>
      <c r="C14" s="200"/>
      <c r="D14" s="200"/>
      <c r="E14" s="200"/>
      <c r="F14" s="200"/>
      <c r="G14" s="200"/>
      <c r="H14" s="200"/>
      <c r="I14" s="200"/>
      <c r="J14" s="201"/>
      <c r="K14" s="188"/>
      <c r="L14" s="101"/>
      <c r="M14" s="2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</row>
    <row r="15" spans="1:207" ht="13.95" customHeight="1" thickBot="1" x14ac:dyDescent="0.35">
      <c r="A15" s="1"/>
      <c r="B15" s="27" t="s">
        <v>3</v>
      </c>
      <c r="C15" s="168"/>
      <c r="D15" s="130" t="s">
        <v>83</v>
      </c>
      <c r="E15" s="274"/>
      <c r="F15" s="275"/>
      <c r="G15" s="275"/>
      <c r="H15" s="275"/>
      <c r="I15" s="275"/>
      <c r="J15" s="276"/>
      <c r="K15" s="136">
        <f>C15</f>
        <v>0</v>
      </c>
      <c r="L15" s="101" t="s">
        <v>67</v>
      </c>
      <c r="M15" s="2"/>
      <c r="N15" s="157">
        <f>K15</f>
        <v>0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</row>
    <row r="16" spans="1:207" ht="13.95" customHeight="1" thickBot="1" x14ac:dyDescent="0.45">
      <c r="A16" s="1"/>
      <c r="B16" s="27" t="s">
        <v>4</v>
      </c>
      <c r="C16" s="169"/>
      <c r="D16" s="217" t="s">
        <v>100</v>
      </c>
      <c r="E16" s="218"/>
      <c r="F16" s="137"/>
      <c r="G16" s="125"/>
      <c r="H16" s="28"/>
      <c r="I16" s="28"/>
      <c r="J16" s="29"/>
      <c r="K16" s="136">
        <f>C16</f>
        <v>0</v>
      </c>
      <c r="L16" s="101" t="s">
        <v>68</v>
      </c>
      <c r="M16" s="123">
        <f>IF(F16="X",K16,0)</f>
        <v>0</v>
      </c>
      <c r="N16" s="157">
        <f>IF(F16="X",0,K16)</f>
        <v>0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</row>
    <row r="17" spans="1:207" ht="13.95" customHeight="1" x14ac:dyDescent="0.3">
      <c r="A17" s="1"/>
      <c r="B17" s="9" t="s">
        <v>5</v>
      </c>
      <c r="C17" s="7"/>
      <c r="D17" s="85"/>
      <c r="E17" s="85"/>
      <c r="F17" s="85"/>
      <c r="G17" s="85"/>
      <c r="H17" s="85"/>
      <c r="I17" s="222" t="s">
        <v>84</v>
      </c>
      <c r="J17" s="113"/>
      <c r="K17" s="114"/>
      <c r="L17" s="101" t="s">
        <v>66</v>
      </c>
      <c r="M17" s="123"/>
      <c r="N17" s="15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</row>
    <row r="18" spans="1:207" ht="13.95" customHeight="1" x14ac:dyDescent="0.4">
      <c r="A18" s="1"/>
      <c r="B18" s="30" t="s">
        <v>6</v>
      </c>
      <c r="C18" s="131" t="s">
        <v>7</v>
      </c>
      <c r="D18" s="231"/>
      <c r="E18" s="232"/>
      <c r="F18" s="132" t="s">
        <v>8</v>
      </c>
      <c r="G18" s="216"/>
      <c r="H18" s="216"/>
      <c r="I18" s="223"/>
      <c r="J18" s="138"/>
      <c r="K18" s="33"/>
      <c r="L18" s="101" t="s">
        <v>61</v>
      </c>
      <c r="M18" s="123">
        <f>IF(J18="X",K18,0)</f>
        <v>0</v>
      </c>
      <c r="N18" s="15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</row>
    <row r="19" spans="1:207" ht="7.95" customHeight="1" thickBot="1" x14ac:dyDescent="0.35">
      <c r="A19" s="1"/>
      <c r="B19" s="30"/>
      <c r="C19" s="31"/>
      <c r="D19" s="107"/>
      <c r="E19" s="106"/>
      <c r="F19" s="32"/>
      <c r="G19" s="118"/>
      <c r="H19" s="118"/>
      <c r="I19" s="224"/>
      <c r="J19" s="120"/>
      <c r="K19" s="108"/>
      <c r="L19" s="101"/>
      <c r="M19" s="123"/>
      <c r="N19" s="15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</row>
    <row r="20" spans="1:207" ht="13.95" customHeight="1" x14ac:dyDescent="0.3">
      <c r="A20" s="1"/>
      <c r="B20" s="9"/>
      <c r="C20" s="115"/>
      <c r="D20" s="116"/>
      <c r="F20" s="117"/>
      <c r="G20" s="118"/>
      <c r="H20" s="118"/>
      <c r="I20" s="119"/>
      <c r="J20" s="120"/>
      <c r="K20" s="121"/>
      <c r="L20" s="101"/>
      <c r="M20" s="123"/>
      <c r="N20" s="15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</row>
    <row r="21" spans="1:207" ht="13.95" customHeight="1" x14ac:dyDescent="0.35">
      <c r="A21" s="1"/>
      <c r="B21" s="30" t="s">
        <v>9</v>
      </c>
      <c r="C21" s="131" t="s">
        <v>7</v>
      </c>
      <c r="D21" s="149"/>
      <c r="E21" s="132" t="s">
        <v>8</v>
      </c>
      <c r="F21" s="150"/>
      <c r="G21" s="34"/>
      <c r="H21" s="35">
        <f>F21-D21</f>
        <v>0</v>
      </c>
      <c r="I21" s="36"/>
      <c r="J21" s="195">
        <v>0.72499999999999998</v>
      </c>
      <c r="K21" s="167">
        <f>H21*J21</f>
        <v>0</v>
      </c>
      <c r="L21" s="37" t="s">
        <v>10</v>
      </c>
      <c r="M21" s="123"/>
      <c r="N21" s="157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</row>
    <row r="22" spans="1:207" ht="13.95" customHeight="1" thickBot="1" x14ac:dyDescent="0.4">
      <c r="A22" s="1"/>
      <c r="B22" s="38" t="s">
        <v>11</v>
      </c>
      <c r="C22" s="39"/>
      <c r="D22" s="166"/>
      <c r="E22" s="133"/>
      <c r="F22" s="133"/>
      <c r="G22" s="40"/>
      <c r="H22" s="41"/>
      <c r="I22" s="42"/>
      <c r="J22" s="43"/>
      <c r="K22" s="146">
        <f>D22</f>
        <v>0</v>
      </c>
      <c r="L22" s="37"/>
      <c r="M22" s="123"/>
      <c r="N22" s="157">
        <f>K22</f>
        <v>0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</row>
    <row r="23" spans="1:207" ht="13.95" customHeight="1" thickBot="1" x14ac:dyDescent="0.45">
      <c r="A23" s="1"/>
      <c r="B23" s="44" t="s">
        <v>12</v>
      </c>
      <c r="C23" s="45"/>
      <c r="D23" s="170"/>
      <c r="E23" s="277" t="s">
        <v>82</v>
      </c>
      <c r="F23" s="278"/>
      <c r="G23" s="139"/>
      <c r="H23" s="46"/>
      <c r="I23" s="46"/>
      <c r="J23" s="47"/>
      <c r="K23" s="147">
        <f>D23</f>
        <v>0</v>
      </c>
      <c r="L23" s="3"/>
      <c r="M23" s="123">
        <f>IF(G23="X",K23,0)</f>
        <v>0</v>
      </c>
      <c r="N23" s="158">
        <f>IF(G23="X",0,K23)</f>
        <v>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</row>
    <row r="24" spans="1:207" ht="13.95" customHeight="1" thickTop="1" thickBot="1" x14ac:dyDescent="0.4">
      <c r="A24" s="1"/>
      <c r="B24" s="48" t="s">
        <v>13</v>
      </c>
      <c r="C24" s="126"/>
      <c r="D24" s="127" t="s">
        <v>15</v>
      </c>
      <c r="E24" s="134"/>
      <c r="F24" s="135" t="s">
        <v>21</v>
      </c>
      <c r="G24" s="151"/>
      <c r="H24" s="128"/>
      <c r="I24" s="128"/>
      <c r="J24" s="129"/>
      <c r="K24" s="49"/>
      <c r="L24" s="3"/>
      <c r="M24" s="123"/>
      <c r="N24" s="15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</row>
    <row r="25" spans="1:207" ht="34.200000000000003" customHeight="1" thickBot="1" x14ac:dyDescent="0.4">
      <c r="A25" s="1"/>
      <c r="B25" s="50" t="s">
        <v>14</v>
      </c>
      <c r="C25" s="202" t="s">
        <v>95</v>
      </c>
      <c r="D25" s="203"/>
      <c r="E25" s="204"/>
      <c r="F25" s="186" t="s">
        <v>88</v>
      </c>
      <c r="G25" s="193" t="s">
        <v>98</v>
      </c>
      <c r="H25" s="192" t="s">
        <v>16</v>
      </c>
      <c r="I25" s="205" t="s">
        <v>96</v>
      </c>
      <c r="J25" s="190" t="s">
        <v>94</v>
      </c>
      <c r="K25" s="61"/>
      <c r="L25" s="3"/>
      <c r="M25" s="123"/>
      <c r="N25" s="15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</row>
    <row r="26" spans="1:207" ht="13.95" customHeight="1" x14ac:dyDescent="0.4">
      <c r="A26" s="1"/>
      <c r="B26" s="51" t="s">
        <v>17</v>
      </c>
      <c r="C26" s="187" t="s">
        <v>18</v>
      </c>
      <c r="D26" s="52" t="s">
        <v>19</v>
      </c>
      <c r="E26" s="52" t="s">
        <v>20</v>
      </c>
      <c r="F26" s="140"/>
      <c r="G26" s="52" t="s">
        <v>99</v>
      </c>
      <c r="H26" s="52" t="s">
        <v>22</v>
      </c>
      <c r="I26" s="206"/>
      <c r="J26" s="191"/>
      <c r="K26" s="189"/>
      <c r="L26" s="3"/>
      <c r="M26" s="123">
        <f>IF(F26="X",F35,0)</f>
        <v>0</v>
      </c>
      <c r="N26" s="158">
        <f>IF(G26="X",0,K26)</f>
        <v>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</row>
    <row r="27" spans="1:207" ht="13.95" customHeight="1" x14ac:dyDescent="0.35">
      <c r="A27" s="1"/>
      <c r="B27" s="92">
        <v>45474</v>
      </c>
      <c r="C27" s="109"/>
      <c r="D27" s="109"/>
      <c r="E27" s="109"/>
      <c r="F27" s="109"/>
      <c r="G27" s="109"/>
      <c r="H27" s="109"/>
      <c r="I27" s="109"/>
      <c r="J27" s="109"/>
      <c r="K27" s="142">
        <f t="shared" ref="K27:K34" si="0">SUM(C27:J27)</f>
        <v>0</v>
      </c>
      <c r="L27" s="3" t="s">
        <v>23</v>
      </c>
      <c r="M27" s="8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</row>
    <row r="28" spans="1:207" ht="13.95" customHeight="1" x14ac:dyDescent="0.35">
      <c r="A28" s="1"/>
      <c r="B28" s="53">
        <f t="shared" ref="B28:B34" si="1">+B27+1</f>
        <v>45475</v>
      </c>
      <c r="C28" s="109"/>
      <c r="D28" s="109"/>
      <c r="E28" s="109"/>
      <c r="F28" s="109"/>
      <c r="G28" s="109"/>
      <c r="H28" s="109"/>
      <c r="I28" s="109"/>
      <c r="J28" s="109"/>
      <c r="K28" s="142">
        <f t="shared" si="0"/>
        <v>0</v>
      </c>
      <c r="L28" s="3" t="s">
        <v>23</v>
      </c>
      <c r="M28" s="8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</row>
    <row r="29" spans="1:207" ht="13.95" customHeight="1" x14ac:dyDescent="0.35">
      <c r="A29" s="1"/>
      <c r="B29" s="53">
        <f t="shared" si="1"/>
        <v>45476</v>
      </c>
      <c r="C29" s="109"/>
      <c r="D29" s="109"/>
      <c r="E29" s="109"/>
      <c r="F29" s="109"/>
      <c r="G29" s="109"/>
      <c r="H29" s="109"/>
      <c r="I29" s="109"/>
      <c r="J29" s="109"/>
      <c r="K29" s="142">
        <f t="shared" si="0"/>
        <v>0</v>
      </c>
      <c r="L29" s="3" t="s">
        <v>23</v>
      </c>
      <c r="M29" s="8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</row>
    <row r="30" spans="1:207" ht="13.95" customHeight="1" x14ac:dyDescent="0.35">
      <c r="A30" s="1"/>
      <c r="B30" s="53">
        <f t="shared" si="1"/>
        <v>45477</v>
      </c>
      <c r="C30" s="109"/>
      <c r="D30" s="109"/>
      <c r="E30" s="109"/>
      <c r="F30" s="109"/>
      <c r="G30" s="109"/>
      <c r="H30" s="109"/>
      <c r="I30" s="109"/>
      <c r="J30" s="109"/>
      <c r="K30" s="142">
        <f t="shared" si="0"/>
        <v>0</v>
      </c>
      <c r="L30" s="3" t="s">
        <v>23</v>
      </c>
      <c r="M30" s="8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</row>
    <row r="31" spans="1:207" ht="13.95" customHeight="1" x14ac:dyDescent="0.35">
      <c r="A31" s="1"/>
      <c r="B31" s="53">
        <f t="shared" si="1"/>
        <v>45478</v>
      </c>
      <c r="C31" s="109"/>
      <c r="D31" s="109"/>
      <c r="E31" s="109"/>
      <c r="F31" s="109"/>
      <c r="G31" s="109"/>
      <c r="H31" s="109"/>
      <c r="I31" s="109"/>
      <c r="J31" s="109"/>
      <c r="K31" s="142">
        <f t="shared" si="0"/>
        <v>0</v>
      </c>
      <c r="L31" s="3" t="s">
        <v>23</v>
      </c>
      <c r="M31" s="8"/>
      <c r="N31" s="8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</row>
    <row r="32" spans="1:207" ht="13.95" customHeight="1" x14ac:dyDescent="0.35">
      <c r="A32" s="1"/>
      <c r="B32" s="53">
        <f t="shared" si="1"/>
        <v>45479</v>
      </c>
      <c r="C32" s="109"/>
      <c r="D32" s="109"/>
      <c r="E32" s="109"/>
      <c r="F32" s="109"/>
      <c r="G32" s="109"/>
      <c r="H32" s="109"/>
      <c r="I32" s="109"/>
      <c r="J32" s="109"/>
      <c r="K32" s="142">
        <f t="shared" si="0"/>
        <v>0</v>
      </c>
      <c r="L32" s="3" t="s">
        <v>23</v>
      </c>
      <c r="M32" s="8"/>
      <c r="N32" s="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</row>
    <row r="33" spans="1:207" ht="13.95" customHeight="1" x14ac:dyDescent="0.35">
      <c r="A33" s="1"/>
      <c r="B33" s="53">
        <f t="shared" si="1"/>
        <v>45480</v>
      </c>
      <c r="C33" s="109"/>
      <c r="D33" s="109"/>
      <c r="E33" s="109"/>
      <c r="F33" s="109"/>
      <c r="G33" s="109"/>
      <c r="H33" s="109"/>
      <c r="I33" s="109"/>
      <c r="J33" s="109"/>
      <c r="K33" s="142">
        <f t="shared" si="0"/>
        <v>0</v>
      </c>
      <c r="L33" s="3" t="s">
        <v>23</v>
      </c>
      <c r="M33" s="8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</row>
    <row r="34" spans="1:207" ht="13.95" customHeight="1" thickBot="1" x14ac:dyDescent="0.4">
      <c r="A34" s="1"/>
      <c r="B34" s="53">
        <f t="shared" si="1"/>
        <v>45481</v>
      </c>
      <c r="C34" s="109"/>
      <c r="D34" s="109"/>
      <c r="E34" s="109"/>
      <c r="F34" s="109"/>
      <c r="G34" s="109"/>
      <c r="H34" s="109"/>
      <c r="I34" s="109"/>
      <c r="J34" s="109"/>
      <c r="K34" s="143">
        <f t="shared" si="0"/>
        <v>0</v>
      </c>
      <c r="L34" s="3" t="s">
        <v>23</v>
      </c>
      <c r="M34" s="8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</row>
    <row r="35" spans="1:207" ht="13.95" customHeight="1" thickBot="1" x14ac:dyDescent="0.4">
      <c r="A35" s="1"/>
      <c r="B35" s="54" t="s">
        <v>24</v>
      </c>
      <c r="C35" s="55">
        <f t="shared" ref="C35:K35" si="2">SUM(C27:C34)</f>
        <v>0</v>
      </c>
      <c r="D35" s="55">
        <f t="shared" si="2"/>
        <v>0</v>
      </c>
      <c r="E35" s="55">
        <f t="shared" si="2"/>
        <v>0</v>
      </c>
      <c r="F35" s="55">
        <f t="shared" si="2"/>
        <v>0</v>
      </c>
      <c r="G35" s="55">
        <f t="shared" si="2"/>
        <v>0</v>
      </c>
      <c r="H35" s="55">
        <f t="shared" si="2"/>
        <v>0</v>
      </c>
      <c r="I35" s="55">
        <f t="shared" si="2"/>
        <v>0</v>
      </c>
      <c r="J35" s="56">
        <f t="shared" si="2"/>
        <v>0</v>
      </c>
      <c r="K35" s="144">
        <f t="shared" si="2"/>
        <v>0</v>
      </c>
      <c r="L35" s="3" t="s">
        <v>25</v>
      </c>
      <c r="M35" s="165">
        <f>(IF(F26="X",0,F35))</f>
        <v>0</v>
      </c>
      <c r="N35" s="165">
        <f>SUM(C35:E35)+SUM(G35:J35)</f>
        <v>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</row>
    <row r="36" spans="1:207" ht="27" customHeight="1" thickBot="1" x14ac:dyDescent="0.4">
      <c r="A36" s="1"/>
      <c r="B36" s="279" t="s">
        <v>71</v>
      </c>
      <c r="C36" s="280"/>
      <c r="D36" s="280"/>
      <c r="E36" s="280"/>
      <c r="F36" s="280"/>
      <c r="G36" s="280"/>
      <c r="H36" s="154"/>
      <c r="I36" s="152" t="s">
        <v>87</v>
      </c>
      <c r="J36" s="153"/>
      <c r="K36" s="161">
        <f>K15+K16+K18+K21+K22+K23+K35</f>
        <v>0</v>
      </c>
      <c r="L36" s="3" t="s">
        <v>26</v>
      </c>
      <c r="M36" s="8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</row>
    <row r="37" spans="1:207" ht="39" customHeight="1" x14ac:dyDescent="0.35">
      <c r="A37" s="1"/>
      <c r="B37" s="271" t="s">
        <v>90</v>
      </c>
      <c r="C37" s="272"/>
      <c r="D37" s="272"/>
      <c r="E37" s="272"/>
      <c r="F37" s="272"/>
      <c r="G37" s="272"/>
      <c r="H37" s="155">
        <f>SUM(M16:M26)</f>
        <v>0</v>
      </c>
      <c r="I37" s="288" t="s">
        <v>85</v>
      </c>
      <c r="J37" s="289"/>
      <c r="K37" s="141">
        <f>H37</f>
        <v>0</v>
      </c>
      <c r="L37" s="3" t="s">
        <v>27</v>
      </c>
      <c r="M37" s="8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</row>
    <row r="38" spans="1:207" ht="51" customHeight="1" x14ac:dyDescent="0.35">
      <c r="A38" s="1"/>
      <c r="B38" s="273"/>
      <c r="C38" s="272"/>
      <c r="D38" s="272"/>
      <c r="E38" s="272"/>
      <c r="F38" s="272"/>
      <c r="G38" s="272"/>
      <c r="H38" s="7"/>
      <c r="I38" s="286" t="s">
        <v>86</v>
      </c>
      <c r="J38" s="287"/>
      <c r="K38" s="141">
        <f>IF(K11="X",0,K36-K37+K40)</f>
        <v>0</v>
      </c>
      <c r="L38" s="3" t="s">
        <v>28</v>
      </c>
      <c r="M38" s="8"/>
      <c r="N38" s="5"/>
      <c r="O38" s="2"/>
      <c r="P38" s="2"/>
      <c r="Q38" s="2"/>
      <c r="R38" s="2"/>
      <c r="S38" s="2"/>
      <c r="T38" s="2"/>
      <c r="U38" s="2"/>
      <c r="V38" s="5"/>
      <c r="W38" s="5"/>
      <c r="X38" s="5"/>
      <c r="Y38" s="5"/>
      <c r="Z38" s="5"/>
      <c r="AA38" s="5"/>
      <c r="AB38" s="5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</row>
    <row r="39" spans="1:207" ht="18" customHeight="1" x14ac:dyDescent="0.35">
      <c r="A39" s="1"/>
      <c r="B39" s="178"/>
      <c r="C39" s="179"/>
      <c r="D39" s="179"/>
      <c r="E39" s="179"/>
      <c r="F39" s="181" t="s">
        <v>91</v>
      </c>
      <c r="G39" s="290"/>
      <c r="H39" s="291"/>
      <c r="I39" s="176"/>
      <c r="J39" s="177"/>
      <c r="K39" s="141"/>
      <c r="L39" s="3"/>
      <c r="M39" s="8"/>
      <c r="N39" s="5"/>
      <c r="O39" s="2"/>
      <c r="P39" s="2"/>
      <c r="Q39" s="2"/>
      <c r="R39" s="2"/>
      <c r="S39" s="2"/>
      <c r="T39" s="2"/>
      <c r="U39" s="2"/>
      <c r="V39" s="5"/>
      <c r="W39" s="5"/>
      <c r="X39" s="5"/>
      <c r="Y39" s="5"/>
      <c r="Z39" s="5"/>
      <c r="AA39" s="5"/>
      <c r="AB39" s="5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</row>
    <row r="40" spans="1:207" ht="30" customHeight="1" thickBot="1" x14ac:dyDescent="0.4">
      <c r="A40" s="1"/>
      <c r="B40" s="240" t="s">
        <v>29</v>
      </c>
      <c r="C40" s="241"/>
      <c r="D40" s="241"/>
      <c r="E40" s="241"/>
      <c r="F40" s="180" t="s">
        <v>97</v>
      </c>
      <c r="G40" s="242"/>
      <c r="H40" s="243"/>
      <c r="I40" s="58" t="s">
        <v>30</v>
      </c>
      <c r="J40" s="59"/>
      <c r="K40" s="148">
        <v>0</v>
      </c>
      <c r="L40" s="3" t="s">
        <v>29</v>
      </c>
      <c r="M40" s="5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</row>
    <row r="41" spans="1:207" ht="16.8" thickBot="1" x14ac:dyDescent="0.4">
      <c r="A41" s="1"/>
      <c r="B41" s="182" t="s">
        <v>77</v>
      </c>
      <c r="C41" s="57"/>
      <c r="D41" s="57"/>
      <c r="E41" s="183" t="s">
        <v>31</v>
      </c>
      <c r="F41" s="57"/>
      <c r="G41" s="57"/>
      <c r="H41" s="57"/>
      <c r="I41" s="7"/>
      <c r="J41" s="7"/>
      <c r="K41" s="61"/>
      <c r="L41" s="3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</row>
    <row r="42" spans="1:207" ht="13.95" customHeight="1" thickBot="1" x14ac:dyDescent="0.4">
      <c r="A42" s="1"/>
      <c r="B42" s="63" t="s">
        <v>70</v>
      </c>
      <c r="C42" s="62" t="s">
        <v>32</v>
      </c>
      <c r="D42" s="62" t="s">
        <v>33</v>
      </c>
      <c r="E42" s="63" t="s">
        <v>34</v>
      </c>
      <c r="F42" s="62" t="s">
        <v>35</v>
      </c>
      <c r="G42" s="64" t="s">
        <v>36</v>
      </c>
      <c r="H42" s="65"/>
      <c r="I42" s="66" t="s">
        <v>37</v>
      </c>
      <c r="J42" s="67"/>
      <c r="K42" s="68" t="s">
        <v>38</v>
      </c>
      <c r="L42" s="3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</row>
    <row r="43" spans="1:207" ht="13.95" customHeight="1" x14ac:dyDescent="0.35">
      <c r="A43" s="1"/>
      <c r="B43" s="110"/>
      <c r="C43" s="111"/>
      <c r="D43" s="111"/>
      <c r="E43" s="111"/>
      <c r="F43" s="111"/>
      <c r="G43" s="293"/>
      <c r="H43" s="294"/>
      <c r="I43" s="69" t="s">
        <v>39</v>
      </c>
      <c r="J43" s="70"/>
      <c r="K43" s="172">
        <f>SUM(N15:N35)+M35</f>
        <v>0</v>
      </c>
      <c r="L43" s="3" t="s">
        <v>40</v>
      </c>
      <c r="M43" s="15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</row>
    <row r="44" spans="1:207" ht="13.95" customHeight="1" x14ac:dyDescent="0.35">
      <c r="A44" s="1"/>
      <c r="B44" s="110"/>
      <c r="C44" s="111"/>
      <c r="D44" s="111"/>
      <c r="E44" s="111"/>
      <c r="F44" s="111"/>
      <c r="G44" s="238"/>
      <c r="H44" s="239"/>
      <c r="I44" s="71" t="s">
        <v>41</v>
      </c>
      <c r="J44" s="72"/>
      <c r="K44" s="173">
        <f>+K21</f>
        <v>0</v>
      </c>
      <c r="L44" s="3" t="s">
        <v>40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</row>
    <row r="45" spans="1:207" ht="13.95" customHeight="1" x14ac:dyDescent="0.35">
      <c r="A45" s="1"/>
      <c r="B45" s="110"/>
      <c r="C45" s="111"/>
      <c r="D45" s="111"/>
      <c r="E45" s="111"/>
      <c r="F45" s="111"/>
      <c r="G45" s="238"/>
      <c r="H45" s="239"/>
      <c r="I45" s="71" t="s">
        <v>42</v>
      </c>
      <c r="J45" s="36"/>
      <c r="K45" s="159">
        <f>IF(J18="X",0,K18)</f>
        <v>0</v>
      </c>
      <c r="L45" s="3" t="s">
        <v>40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</row>
    <row r="46" spans="1:207" ht="13.95" customHeight="1" x14ac:dyDescent="0.35">
      <c r="A46" s="1"/>
      <c r="B46" s="110"/>
      <c r="C46" s="111"/>
      <c r="D46" s="111"/>
      <c r="E46" s="111"/>
      <c r="F46" s="111"/>
      <c r="G46" s="238"/>
      <c r="H46" s="239"/>
      <c r="I46" s="71" t="s">
        <v>39</v>
      </c>
      <c r="J46" s="72"/>
      <c r="K46" s="160">
        <f>IF(J46&gt;0,K43/2,0)</f>
        <v>0</v>
      </c>
      <c r="L46" s="3" t="s">
        <v>40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</row>
    <row r="47" spans="1:207" ht="13.95" customHeight="1" x14ac:dyDescent="0.35">
      <c r="A47" s="1"/>
      <c r="B47" s="110"/>
      <c r="C47" s="111"/>
      <c r="D47" s="111"/>
      <c r="E47" s="111"/>
      <c r="F47" s="111"/>
      <c r="G47" s="238"/>
      <c r="H47" s="239"/>
      <c r="I47" s="71" t="s">
        <v>41</v>
      </c>
      <c r="J47" s="72"/>
      <c r="K47" s="160">
        <f>IF(J47&gt;0,J47-K44,0)</f>
        <v>0</v>
      </c>
      <c r="L47" s="3" t="s">
        <v>40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</row>
    <row r="48" spans="1:207" ht="13.95" customHeight="1" thickBot="1" x14ac:dyDescent="0.4">
      <c r="A48" s="1"/>
      <c r="B48" s="110"/>
      <c r="C48" s="111"/>
      <c r="D48" s="111"/>
      <c r="E48" s="111"/>
      <c r="F48" s="111"/>
      <c r="G48" s="238"/>
      <c r="H48" s="239"/>
      <c r="I48" s="73" t="s">
        <v>42</v>
      </c>
      <c r="J48" s="171"/>
      <c r="K48" s="160">
        <f>IF(J48&gt;0,J48-K45,0)</f>
        <v>0</v>
      </c>
      <c r="L48" s="3" t="s">
        <v>40</v>
      </c>
      <c r="M48" s="5"/>
      <c r="N48" s="5"/>
      <c r="O48" s="5"/>
      <c r="P48" s="174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</row>
    <row r="49" spans="1:207" ht="13.95" customHeight="1" thickBot="1" x14ac:dyDescent="0.4">
      <c r="A49" s="1"/>
      <c r="B49" s="74"/>
      <c r="C49" s="75"/>
      <c r="D49" s="75"/>
      <c r="E49" s="75"/>
      <c r="F49" s="76"/>
      <c r="G49" s="162"/>
      <c r="H49" s="163" t="s">
        <v>89</v>
      </c>
      <c r="I49" s="164"/>
      <c r="J49" s="77"/>
      <c r="K49" s="175">
        <f>SUM(K43:K48)</f>
        <v>0</v>
      </c>
      <c r="L49" s="3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</row>
    <row r="50" spans="1:207" ht="16.2" x14ac:dyDescent="0.35">
      <c r="A50" s="1"/>
      <c r="B50" s="9" t="s">
        <v>43</v>
      </c>
      <c r="C50" s="78"/>
      <c r="D50" s="79"/>
      <c r="E50" s="79"/>
      <c r="F50" s="80"/>
      <c r="G50" s="9" t="s">
        <v>43</v>
      </c>
      <c r="H50" s="81"/>
      <c r="I50" s="82"/>
      <c r="J50" s="82"/>
      <c r="K50" s="83"/>
      <c r="L50" s="3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</row>
    <row r="51" spans="1:207" ht="16.2" x14ac:dyDescent="0.35">
      <c r="A51" s="1"/>
      <c r="B51" s="6"/>
      <c r="C51" s="60" t="s">
        <v>44</v>
      </c>
      <c r="D51" s="7"/>
      <c r="E51" s="7"/>
      <c r="F51" s="84"/>
      <c r="G51" s="6"/>
      <c r="H51" s="57" t="s">
        <v>45</v>
      </c>
      <c r="I51" s="7"/>
      <c r="J51" s="7"/>
      <c r="K51" s="83"/>
      <c r="L51" s="3"/>
      <c r="M51" s="5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</row>
    <row r="52" spans="1:207" ht="16.8" thickBot="1" x14ac:dyDescent="0.4">
      <c r="A52" s="1"/>
      <c r="B52" s="9" t="s">
        <v>46</v>
      </c>
      <c r="C52" s="24"/>
      <c r="D52" s="85"/>
      <c r="E52" s="85"/>
      <c r="F52" s="84"/>
      <c r="G52" s="9" t="s">
        <v>46</v>
      </c>
      <c r="H52" s="24"/>
      <c r="I52" s="85"/>
      <c r="J52" s="7"/>
      <c r="K52" s="83"/>
      <c r="L52" s="3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</row>
    <row r="53" spans="1:207" ht="16.2" x14ac:dyDescent="0.35">
      <c r="A53" s="1"/>
      <c r="B53" s="27" t="s">
        <v>80</v>
      </c>
      <c r="C53" s="4"/>
      <c r="D53" s="4"/>
      <c r="E53" s="4"/>
      <c r="F53" s="4"/>
      <c r="G53" s="86"/>
      <c r="H53" s="87"/>
      <c r="I53" s="87"/>
      <c r="J53" s="4"/>
      <c r="K53" s="88"/>
      <c r="L53" s="3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</row>
    <row r="54" spans="1:207" ht="16.2" x14ac:dyDescent="0.35">
      <c r="A54" s="1"/>
      <c r="B54" s="9" t="s">
        <v>47</v>
      </c>
      <c r="C54" s="292"/>
      <c r="D54" s="292"/>
      <c r="E54" s="292"/>
      <c r="F54" s="292"/>
      <c r="G54" s="93" t="s">
        <v>48</v>
      </c>
      <c r="H54" s="84"/>
      <c r="I54" s="250"/>
      <c r="J54" s="251"/>
      <c r="K54" s="252"/>
      <c r="L54" s="3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</row>
    <row r="55" spans="1:207" ht="31.5" customHeight="1" x14ac:dyDescent="0.35">
      <c r="A55" s="1"/>
      <c r="B55" s="248" t="s">
        <v>59</v>
      </c>
      <c r="C55" s="254" t="s">
        <v>50</v>
      </c>
      <c r="D55" s="267"/>
      <c r="E55" s="268"/>
      <c r="F55" s="262" t="s">
        <v>54</v>
      </c>
      <c r="G55" s="263"/>
      <c r="H55" s="263"/>
      <c r="I55" s="264"/>
      <c r="J55" s="254" t="s">
        <v>53</v>
      </c>
      <c r="K55" s="255"/>
      <c r="L55" s="3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</row>
    <row r="56" spans="1:207" ht="15" customHeight="1" x14ac:dyDescent="0.35">
      <c r="A56" s="1"/>
      <c r="B56" s="249"/>
      <c r="C56" s="95"/>
      <c r="D56" s="96"/>
      <c r="E56" s="97"/>
      <c r="F56" s="257" t="s">
        <v>51</v>
      </c>
      <c r="G56" s="258"/>
      <c r="H56" s="260" t="s">
        <v>52</v>
      </c>
      <c r="I56" s="261"/>
      <c r="J56" s="102" t="s">
        <v>55</v>
      </c>
      <c r="K56" s="98"/>
      <c r="L56" s="3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</row>
    <row r="57" spans="1:207" ht="21" customHeight="1" x14ac:dyDescent="0.35">
      <c r="A57" s="1"/>
      <c r="B57" s="246" t="s">
        <v>49</v>
      </c>
      <c r="C57" s="209"/>
      <c r="D57" s="209"/>
      <c r="E57" s="210"/>
      <c r="F57" s="253"/>
      <c r="G57" s="208"/>
      <c r="H57" s="256"/>
      <c r="I57" s="259"/>
      <c r="J57" s="256"/>
      <c r="K57" s="208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5"/>
      <c r="AA57" s="5"/>
      <c r="AB57" s="5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</row>
    <row r="58" spans="1:207" ht="16.5" customHeight="1" x14ac:dyDescent="0.35">
      <c r="A58" s="1"/>
      <c r="B58" s="247"/>
      <c r="C58" s="103" t="s">
        <v>56</v>
      </c>
      <c r="D58" s="207"/>
      <c r="E58" s="208"/>
      <c r="F58" s="104" t="s">
        <v>57</v>
      </c>
      <c r="G58" s="100"/>
      <c r="H58" s="244" t="s">
        <v>58</v>
      </c>
      <c r="I58" s="245"/>
      <c r="J58" s="99"/>
      <c r="K58" s="94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5"/>
      <c r="AA58" s="5"/>
      <c r="AB58" s="5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</row>
    <row r="59" spans="1:207" ht="16.2" x14ac:dyDescent="0.35">
      <c r="A59" s="1"/>
      <c r="B59" s="89"/>
      <c r="C59" s="89"/>
      <c r="D59" s="89"/>
      <c r="E59" s="89"/>
      <c r="F59" s="89"/>
      <c r="G59" s="89"/>
      <c r="H59" s="89"/>
      <c r="I59" s="89"/>
      <c r="J59" s="89"/>
      <c r="K59" s="90"/>
      <c r="L59" s="10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5"/>
      <c r="AA59" s="5"/>
      <c r="AB59" s="5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</row>
    <row r="60" spans="1:207" ht="15.6" x14ac:dyDescent="0.3">
      <c r="A60" s="2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91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</row>
    <row r="61" spans="1:207" ht="15.6" x14ac:dyDescent="0.3">
      <c r="A61" s="2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91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</row>
    <row r="62" spans="1:207" ht="15.6" x14ac:dyDescent="0.3">
      <c r="A62" s="2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91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</row>
    <row r="63" spans="1:207" ht="15.6" x14ac:dyDescent="0.3">
      <c r="A63" s="2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91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</row>
    <row r="64" spans="1:207" ht="15.6" x14ac:dyDescent="0.3">
      <c r="A64" s="2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91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</row>
    <row r="65" spans="1:207" ht="15.6" x14ac:dyDescent="0.3">
      <c r="A65" s="2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91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</row>
    <row r="66" spans="1:207" ht="15.6" x14ac:dyDescent="0.3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91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</row>
    <row r="67" spans="1:207" ht="15.6" x14ac:dyDescent="0.3">
      <c r="A67" s="2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91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</row>
    <row r="68" spans="1:207" ht="15.6" x14ac:dyDescent="0.3">
      <c r="A68" s="2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91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</row>
    <row r="69" spans="1:207" ht="15.6" x14ac:dyDescent="0.3">
      <c r="A69" s="2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91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</row>
    <row r="70" spans="1:207" ht="15.6" x14ac:dyDescent="0.3">
      <c r="A70" s="2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91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</row>
    <row r="71" spans="1:207" ht="15.6" x14ac:dyDescent="0.3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91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</row>
    <row r="72" spans="1:207" ht="15.6" x14ac:dyDescent="0.3">
      <c r="A72" s="2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91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</row>
    <row r="73" spans="1:207" ht="15.6" x14ac:dyDescent="0.3">
      <c r="A73" s="2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91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</row>
    <row r="74" spans="1:207" ht="15.6" x14ac:dyDescent="0.3">
      <c r="A74" s="2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91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</row>
    <row r="75" spans="1:207" ht="15.6" x14ac:dyDescent="0.3">
      <c r="A75" s="2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91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</row>
    <row r="76" spans="1:207" ht="15.6" x14ac:dyDescent="0.3">
      <c r="A76" s="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91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</row>
    <row r="77" spans="1:207" ht="15.6" x14ac:dyDescent="0.3">
      <c r="A77" s="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91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</row>
    <row r="78" spans="1:207" ht="15.6" x14ac:dyDescent="0.3">
      <c r="A78" s="2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91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</row>
    <row r="79" spans="1:207" ht="15.6" x14ac:dyDescent="0.3">
      <c r="A79" s="2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91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</row>
    <row r="80" spans="1:207" ht="15.6" x14ac:dyDescent="0.3">
      <c r="A80" s="2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91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</row>
    <row r="81" spans="1:207" ht="15.6" x14ac:dyDescent="0.3">
      <c r="A81" s="2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91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</row>
    <row r="82" spans="1:207" ht="15.6" x14ac:dyDescent="0.3">
      <c r="A82" s="2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91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</row>
    <row r="83" spans="1:207" ht="15.6" x14ac:dyDescent="0.3">
      <c r="A83" s="2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91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</row>
    <row r="84" spans="1:207" ht="15.6" x14ac:dyDescent="0.3">
      <c r="A84" s="2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91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</row>
    <row r="85" spans="1:207" ht="15.6" x14ac:dyDescent="0.3">
      <c r="A85" s="2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91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</row>
    <row r="86" spans="1:207" ht="15.6" x14ac:dyDescent="0.3">
      <c r="A86" s="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91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</row>
    <row r="87" spans="1:207" ht="15.6" x14ac:dyDescent="0.3">
      <c r="A87" s="2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91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</row>
    <row r="88" spans="1:207" ht="15.6" x14ac:dyDescent="0.3">
      <c r="A88" s="2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91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</row>
    <row r="89" spans="1:207" ht="15.6" x14ac:dyDescent="0.3">
      <c r="A89" s="2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91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</row>
    <row r="90" spans="1:207" ht="15.6" x14ac:dyDescent="0.3">
      <c r="A90" s="2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91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</row>
    <row r="91" spans="1:207" ht="15.6" x14ac:dyDescent="0.3">
      <c r="A91" s="2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91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</row>
    <row r="92" spans="1:207" ht="15.6" x14ac:dyDescent="0.3">
      <c r="A92" s="2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91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</row>
    <row r="93" spans="1:207" ht="15.6" x14ac:dyDescent="0.3">
      <c r="A93" s="2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91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</row>
    <row r="94" spans="1:207" ht="15.6" x14ac:dyDescent="0.3">
      <c r="A94" s="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91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</row>
    <row r="95" spans="1:207" ht="15.6" x14ac:dyDescent="0.3">
      <c r="A95" s="2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91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</row>
    <row r="96" spans="1:207" ht="15.6" x14ac:dyDescent="0.3">
      <c r="A96" s="2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91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</row>
    <row r="97" spans="1:207" ht="15.6" x14ac:dyDescent="0.3">
      <c r="A97" s="2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91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</row>
    <row r="98" spans="1:207" ht="15.6" x14ac:dyDescent="0.3">
      <c r="A98" s="2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91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</row>
    <row r="99" spans="1:207" ht="15.6" x14ac:dyDescent="0.3">
      <c r="A99" s="2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91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</row>
    <row r="100" spans="1:207" ht="15.6" x14ac:dyDescent="0.3">
      <c r="A100" s="2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91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</row>
    <row r="101" spans="1:207" ht="15.6" x14ac:dyDescent="0.3">
      <c r="A101" s="2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91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</row>
    <row r="102" spans="1:207" ht="15.6" x14ac:dyDescent="0.3">
      <c r="A102" s="2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91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</row>
    <row r="103" spans="1:207" ht="15.6" x14ac:dyDescent="0.3">
      <c r="A103" s="2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91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</row>
    <row r="104" spans="1:207" ht="15.6" x14ac:dyDescent="0.3">
      <c r="A104" s="2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91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</row>
    <row r="105" spans="1:207" ht="15.6" x14ac:dyDescent="0.3">
      <c r="A105" s="2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91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</row>
    <row r="106" spans="1:207" ht="15.6" x14ac:dyDescent="0.3">
      <c r="A106" s="2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91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</row>
    <row r="107" spans="1:207" ht="15.6" x14ac:dyDescent="0.3">
      <c r="A107" s="2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91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</row>
    <row r="108" spans="1:207" ht="15.6" x14ac:dyDescent="0.3">
      <c r="A108" s="2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91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</row>
    <row r="109" spans="1:207" ht="15.6" x14ac:dyDescent="0.3">
      <c r="A109" s="2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91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</row>
    <row r="110" spans="1:207" ht="15.6" x14ac:dyDescent="0.3">
      <c r="A110" s="2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91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</row>
    <row r="111" spans="1:207" ht="15.6" x14ac:dyDescent="0.3">
      <c r="A111" s="2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91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</row>
    <row r="112" spans="1:207" ht="15.6" x14ac:dyDescent="0.3">
      <c r="A112" s="2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91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</row>
    <row r="113" spans="1:207" ht="15.6" x14ac:dyDescent="0.3">
      <c r="A113" s="2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91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</row>
    <row r="114" spans="1:207" ht="15.6" x14ac:dyDescent="0.3">
      <c r="A114" s="2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91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</row>
    <row r="115" spans="1:207" ht="15.6" x14ac:dyDescent="0.3">
      <c r="A115" s="2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91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</row>
    <row r="116" spans="1:207" ht="15.6" x14ac:dyDescent="0.3">
      <c r="A116" s="2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91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</row>
    <row r="117" spans="1:207" ht="15.6" x14ac:dyDescent="0.3">
      <c r="A117" s="2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91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</row>
    <row r="118" spans="1:207" ht="15.6" x14ac:dyDescent="0.3">
      <c r="A118" s="2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91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</row>
    <row r="119" spans="1:207" ht="15.6" x14ac:dyDescent="0.3">
      <c r="A119" s="2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91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</row>
    <row r="120" spans="1:207" ht="15.6" x14ac:dyDescent="0.3">
      <c r="A120" s="2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91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</row>
    <row r="121" spans="1:207" ht="15.6" x14ac:dyDescent="0.3">
      <c r="A121" s="2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91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</row>
    <row r="122" spans="1:207" ht="15.6" x14ac:dyDescent="0.3">
      <c r="A122" s="2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91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</row>
    <row r="123" spans="1:207" ht="15.6" x14ac:dyDescent="0.3">
      <c r="A123" s="2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91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</row>
    <row r="124" spans="1:207" ht="15.6" x14ac:dyDescent="0.3">
      <c r="A124" s="2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91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</row>
    <row r="125" spans="1:207" ht="15.6" x14ac:dyDescent="0.3">
      <c r="A125" s="2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91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</row>
    <row r="126" spans="1:207" ht="15.6" x14ac:dyDescent="0.3">
      <c r="A126" s="2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91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</row>
    <row r="127" spans="1:207" ht="15.6" x14ac:dyDescent="0.3">
      <c r="A127" s="2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91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</row>
    <row r="128" spans="1:207" ht="15.6" x14ac:dyDescent="0.3">
      <c r="A128" s="2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91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</row>
    <row r="129" spans="1:207" ht="15.6" x14ac:dyDescent="0.3">
      <c r="A129" s="2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91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</row>
    <row r="130" spans="1:207" ht="15.6" x14ac:dyDescent="0.3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91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</row>
    <row r="131" spans="1:207" ht="15.6" x14ac:dyDescent="0.3">
      <c r="A131" s="2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</row>
    <row r="132" spans="1:207" ht="15.6" x14ac:dyDescent="0.3">
      <c r="A132" s="2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</row>
    <row r="133" spans="1:207" ht="15.6" x14ac:dyDescent="0.3">
      <c r="A133" s="2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</row>
    <row r="134" spans="1:207" ht="15.6" x14ac:dyDescent="0.3">
      <c r="A134" s="2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</row>
    <row r="135" spans="1:207" ht="15.6" x14ac:dyDescent="0.3">
      <c r="A135" s="2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</row>
    <row r="136" spans="1:207" ht="15.6" x14ac:dyDescent="0.3">
      <c r="A136" s="2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</row>
    <row r="137" spans="1:207" ht="15.6" x14ac:dyDescent="0.3">
      <c r="A137" s="2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</row>
    <row r="138" spans="1:207" ht="15.6" x14ac:dyDescent="0.3">
      <c r="A138" s="2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</row>
    <row r="139" spans="1:207" ht="15.6" x14ac:dyDescent="0.3">
      <c r="A139" s="2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</row>
    <row r="140" spans="1:207" ht="15.6" x14ac:dyDescent="0.3">
      <c r="A140" s="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</row>
    <row r="141" spans="1:207" ht="15.6" x14ac:dyDescent="0.3">
      <c r="A141" s="2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</row>
    <row r="142" spans="1:207" ht="15.6" x14ac:dyDescent="0.3">
      <c r="A142" s="2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</row>
    <row r="143" spans="1:207" ht="15.6" x14ac:dyDescent="0.3">
      <c r="A143" s="2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</row>
    <row r="144" spans="1:207" ht="15.6" x14ac:dyDescent="0.3">
      <c r="A144" s="2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</row>
    <row r="145" spans="1:207" ht="15.6" x14ac:dyDescent="0.3">
      <c r="A145" s="2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</row>
    <row r="146" spans="1:207" ht="15.6" x14ac:dyDescent="0.3">
      <c r="A146" s="2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</row>
    <row r="147" spans="1:207" ht="15.6" x14ac:dyDescent="0.3">
      <c r="A147" s="2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</row>
    <row r="148" spans="1:207" ht="15.6" x14ac:dyDescent="0.3">
      <c r="A148" s="2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</row>
    <row r="149" spans="1:207" ht="15.6" x14ac:dyDescent="0.3">
      <c r="A149" s="2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</row>
    <row r="150" spans="1:207" ht="15.6" x14ac:dyDescent="0.3">
      <c r="A150" s="2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</row>
    <row r="151" spans="1:207" ht="15.6" x14ac:dyDescent="0.3">
      <c r="A151" s="2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</row>
    <row r="152" spans="1:207" ht="15.6" x14ac:dyDescent="0.3">
      <c r="A152" s="2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</row>
    <row r="153" spans="1:207" ht="15.6" x14ac:dyDescent="0.3">
      <c r="A153" s="2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</row>
    <row r="154" spans="1:207" ht="15.6" x14ac:dyDescent="0.3">
      <c r="A154" s="2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</row>
    <row r="155" spans="1:207" ht="15.6" x14ac:dyDescent="0.3">
      <c r="A155" s="2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</row>
    <row r="156" spans="1:207" ht="15.6" x14ac:dyDescent="0.3">
      <c r="A156" s="2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</row>
    <row r="157" spans="1:207" ht="15.6" x14ac:dyDescent="0.3">
      <c r="A157" s="2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</row>
    <row r="158" spans="1:207" ht="15.6" x14ac:dyDescent="0.3">
      <c r="A158" s="2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</row>
    <row r="159" spans="1:207" ht="15.6" x14ac:dyDescent="0.3">
      <c r="A159" s="2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</row>
    <row r="160" spans="1:207" ht="15.6" x14ac:dyDescent="0.3">
      <c r="A160" s="2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</row>
    <row r="161" spans="1:207" ht="15.6" x14ac:dyDescent="0.3">
      <c r="A161" s="2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</row>
    <row r="162" spans="1:207" ht="15.6" x14ac:dyDescent="0.3">
      <c r="A162" s="2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</row>
    <row r="163" spans="1:207" ht="15.6" x14ac:dyDescent="0.3">
      <c r="A163" s="2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</row>
    <row r="164" spans="1:207" ht="15.6" x14ac:dyDescent="0.3">
      <c r="A164" s="2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</row>
    <row r="165" spans="1:207" ht="15.6" x14ac:dyDescent="0.3">
      <c r="A165" s="2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</row>
    <row r="166" spans="1:207" ht="15.6" x14ac:dyDescent="0.3">
      <c r="A166" s="2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</row>
    <row r="167" spans="1:207" ht="15.6" x14ac:dyDescent="0.3">
      <c r="A167" s="2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</row>
    <row r="168" spans="1:207" ht="15.6" x14ac:dyDescent="0.3">
      <c r="A168" s="2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</row>
    <row r="169" spans="1:207" ht="15.6" x14ac:dyDescent="0.3">
      <c r="A169" s="2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</row>
    <row r="170" spans="1:207" ht="15.6" x14ac:dyDescent="0.3">
      <c r="A170" s="2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</row>
    <row r="171" spans="1:207" ht="15.6" x14ac:dyDescent="0.3">
      <c r="A171" s="2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</row>
    <row r="172" spans="1:207" ht="15.6" x14ac:dyDescent="0.3">
      <c r="A172" s="2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</row>
    <row r="173" spans="1:207" ht="15.6" x14ac:dyDescent="0.3">
      <c r="A173" s="2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</row>
    <row r="174" spans="1:207" ht="15.6" x14ac:dyDescent="0.3">
      <c r="A174" s="2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</row>
    <row r="175" spans="1:207" ht="15.6" x14ac:dyDescent="0.3">
      <c r="A175" s="2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</row>
    <row r="176" spans="1:207" ht="15.6" x14ac:dyDescent="0.3">
      <c r="A176" s="2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</row>
    <row r="177" spans="1:207" ht="15.6" x14ac:dyDescent="0.3">
      <c r="A177" s="2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</row>
    <row r="178" spans="1:207" ht="15.6" x14ac:dyDescent="0.3">
      <c r="A178" s="2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</row>
    <row r="179" spans="1:207" ht="15.6" x14ac:dyDescent="0.3">
      <c r="A179" s="2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</row>
    <row r="180" spans="1:207" ht="15.6" x14ac:dyDescent="0.3">
      <c r="A180" s="2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</row>
    <row r="181" spans="1:207" ht="15.6" x14ac:dyDescent="0.3">
      <c r="A181" s="2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</row>
    <row r="182" spans="1:207" ht="15.6" x14ac:dyDescent="0.3">
      <c r="A182" s="2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</row>
    <row r="183" spans="1:207" ht="15.6" x14ac:dyDescent="0.3">
      <c r="A183" s="2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</row>
    <row r="184" spans="1:207" ht="15.6" x14ac:dyDescent="0.3">
      <c r="A184" s="2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</row>
    <row r="185" spans="1:207" ht="15.6" x14ac:dyDescent="0.3">
      <c r="A185" s="2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</row>
    <row r="186" spans="1:207" ht="15.6" x14ac:dyDescent="0.3">
      <c r="A186" s="2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</row>
    <row r="187" spans="1:207" ht="15.6" x14ac:dyDescent="0.3">
      <c r="A187" s="2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</row>
    <row r="188" spans="1:207" ht="15.6" x14ac:dyDescent="0.3">
      <c r="A188" s="2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</row>
    <row r="189" spans="1:207" ht="15.6" x14ac:dyDescent="0.3">
      <c r="A189" s="2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</row>
    <row r="190" spans="1:207" ht="15.6" x14ac:dyDescent="0.3">
      <c r="A190" s="2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</row>
    <row r="191" spans="1:207" ht="15.6" x14ac:dyDescent="0.3">
      <c r="A191" s="2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</row>
    <row r="192" spans="1:207" ht="15.6" x14ac:dyDescent="0.3">
      <c r="A192" s="2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</row>
    <row r="193" spans="1:207" ht="15.6" x14ac:dyDescent="0.3">
      <c r="A193" s="2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</row>
    <row r="194" spans="1:207" ht="15.6" x14ac:dyDescent="0.3">
      <c r="A194" s="2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</row>
    <row r="195" spans="1:207" ht="15.6" x14ac:dyDescent="0.3">
      <c r="A195" s="2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</row>
    <row r="196" spans="1:207" ht="15.6" x14ac:dyDescent="0.3">
      <c r="A196" s="2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</row>
    <row r="197" spans="1:207" ht="15.6" x14ac:dyDescent="0.3">
      <c r="A197" s="2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</row>
    <row r="198" spans="1:207" ht="15.6" x14ac:dyDescent="0.3">
      <c r="A198" s="2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</row>
    <row r="199" spans="1:207" ht="15.6" x14ac:dyDescent="0.3">
      <c r="A199" s="2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</row>
    <row r="200" spans="1:207" ht="15.6" x14ac:dyDescent="0.3">
      <c r="A200" s="2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</row>
    <row r="201" spans="1:207" ht="15.6" x14ac:dyDescent="0.3">
      <c r="A201" s="2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</row>
    <row r="202" spans="1:207" ht="15.6" x14ac:dyDescent="0.3">
      <c r="A202" s="2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</row>
    <row r="203" spans="1:207" ht="15.6" x14ac:dyDescent="0.3">
      <c r="A203" s="2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</row>
    <row r="204" spans="1:207" ht="15.6" x14ac:dyDescent="0.3">
      <c r="A204" s="2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</row>
    <row r="205" spans="1:207" ht="15.6" x14ac:dyDescent="0.3">
      <c r="A205" s="2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</row>
    <row r="206" spans="1:207" ht="15.6" x14ac:dyDescent="0.3">
      <c r="A206" s="2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</row>
    <row r="207" spans="1:207" ht="15.6" x14ac:dyDescent="0.3">
      <c r="A207" s="2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</row>
    <row r="208" spans="1:207" ht="15.6" x14ac:dyDescent="0.3">
      <c r="A208" s="2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</row>
    <row r="209" spans="1:207" ht="15.6" x14ac:dyDescent="0.3">
      <c r="A209" s="2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</row>
    <row r="210" spans="1:207" ht="15.6" x14ac:dyDescent="0.3">
      <c r="A210" s="2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</row>
    <row r="211" spans="1:207" ht="15.6" x14ac:dyDescent="0.3">
      <c r="A211" s="2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</row>
    <row r="212" spans="1:207" ht="15.6" x14ac:dyDescent="0.3">
      <c r="A212" s="2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</row>
    <row r="213" spans="1:207" ht="15.6" x14ac:dyDescent="0.3">
      <c r="A213" s="2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</row>
    <row r="214" spans="1:207" ht="15.6" x14ac:dyDescent="0.3">
      <c r="A214" s="2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</row>
    <row r="215" spans="1:207" ht="15.6" x14ac:dyDescent="0.3">
      <c r="A215" s="2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</row>
    <row r="216" spans="1:207" ht="15.6" x14ac:dyDescent="0.3">
      <c r="A216" s="2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</row>
    <row r="217" spans="1:207" ht="15.6" x14ac:dyDescent="0.3">
      <c r="A217" s="2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</row>
    <row r="218" spans="1:207" ht="15.6" x14ac:dyDescent="0.3">
      <c r="A218" s="2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</row>
    <row r="219" spans="1:207" ht="15.6" x14ac:dyDescent="0.3">
      <c r="A219" s="2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</row>
    <row r="220" spans="1:207" ht="15.6" x14ac:dyDescent="0.3">
      <c r="A220" s="2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</row>
    <row r="221" spans="1:207" ht="15.6" x14ac:dyDescent="0.3">
      <c r="A221" s="2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</row>
    <row r="222" spans="1:207" ht="15.6" x14ac:dyDescent="0.3">
      <c r="A222" s="2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</row>
    <row r="223" spans="1:207" ht="15.6" x14ac:dyDescent="0.3">
      <c r="A223" s="2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</row>
    <row r="224" spans="1:207" ht="15.6" x14ac:dyDescent="0.3">
      <c r="A224" s="2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</row>
    <row r="225" spans="1:207" ht="15.6" x14ac:dyDescent="0.3">
      <c r="A225" s="2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</row>
    <row r="226" spans="1:207" ht="15.6" x14ac:dyDescent="0.3">
      <c r="A226" s="2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</row>
    <row r="227" spans="1:207" ht="15.6" x14ac:dyDescent="0.3">
      <c r="A227" s="2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</row>
    <row r="228" spans="1:207" ht="15.6" x14ac:dyDescent="0.3">
      <c r="A228" s="2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</row>
    <row r="229" spans="1:207" ht="15.6" x14ac:dyDescent="0.3">
      <c r="A229" s="2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</row>
    <row r="230" spans="1:207" ht="15.6" x14ac:dyDescent="0.3">
      <c r="A230" s="2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</row>
    <row r="231" spans="1:207" ht="15.6" x14ac:dyDescent="0.3">
      <c r="A231" s="2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</row>
    <row r="232" spans="1:207" ht="15.6" x14ac:dyDescent="0.3">
      <c r="A232" s="2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</row>
    <row r="233" spans="1:207" ht="15.6" x14ac:dyDescent="0.3">
      <c r="A233" s="2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</row>
    <row r="234" spans="1:207" ht="15.6" x14ac:dyDescent="0.3">
      <c r="A234" s="2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</row>
    <row r="235" spans="1:207" ht="15.6" x14ac:dyDescent="0.3">
      <c r="A235" s="2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</row>
    <row r="236" spans="1:207" ht="15.6" x14ac:dyDescent="0.3">
      <c r="A236" s="2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</row>
    <row r="237" spans="1:207" ht="15.6" x14ac:dyDescent="0.3">
      <c r="A237" s="2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</row>
    <row r="238" spans="1:207" ht="15.6" x14ac:dyDescent="0.3">
      <c r="A238" s="2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</row>
    <row r="239" spans="1:207" ht="15.6" x14ac:dyDescent="0.3">
      <c r="A239" s="2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</row>
    <row r="240" spans="1:207" ht="15.6" x14ac:dyDescent="0.3">
      <c r="A240" s="2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</row>
    <row r="241" spans="1:207" ht="15.6" x14ac:dyDescent="0.3">
      <c r="A241" s="2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</row>
    <row r="242" spans="1:207" ht="15.6" x14ac:dyDescent="0.3">
      <c r="A242" s="2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</row>
    <row r="243" spans="1:207" ht="15.6" x14ac:dyDescent="0.3">
      <c r="A243" s="2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</row>
    <row r="244" spans="1:207" ht="15.6" x14ac:dyDescent="0.3">
      <c r="A244" s="2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</row>
    <row r="245" spans="1:207" ht="15.6" x14ac:dyDescent="0.3">
      <c r="A245" s="2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</row>
    <row r="246" spans="1:207" ht="15.6" x14ac:dyDescent="0.3">
      <c r="A246" s="2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</row>
    <row r="247" spans="1:207" ht="15.6" x14ac:dyDescent="0.3">
      <c r="A247" s="2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</row>
    <row r="248" spans="1:207" ht="15.6" x14ac:dyDescent="0.3">
      <c r="A248" s="2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</row>
    <row r="249" spans="1:207" ht="15.6" x14ac:dyDescent="0.3">
      <c r="A249" s="2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</row>
    <row r="250" spans="1:207" ht="15.6" x14ac:dyDescent="0.3">
      <c r="A250" s="2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</row>
    <row r="251" spans="1:207" ht="15.6" x14ac:dyDescent="0.3">
      <c r="A251" s="2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</row>
    <row r="252" spans="1:207" ht="15.6" x14ac:dyDescent="0.3">
      <c r="A252" s="2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</row>
    <row r="253" spans="1:207" ht="15.6" x14ac:dyDescent="0.3">
      <c r="A253" s="2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</row>
    <row r="254" spans="1:207" ht="15.6" x14ac:dyDescent="0.3">
      <c r="A254" s="2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</row>
    <row r="255" spans="1:207" ht="15.6" x14ac:dyDescent="0.3">
      <c r="A255" s="2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</row>
    <row r="256" spans="1:207" ht="15.6" x14ac:dyDescent="0.3">
      <c r="A256" s="2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</row>
    <row r="257" spans="1:207" ht="15.6" x14ac:dyDescent="0.3">
      <c r="A257" s="2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</row>
    <row r="258" spans="1:207" ht="15.6" x14ac:dyDescent="0.3">
      <c r="A258" s="2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</row>
    <row r="259" spans="1:207" ht="15.6" x14ac:dyDescent="0.3">
      <c r="A259" s="2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</row>
    <row r="260" spans="1:207" ht="15.6" x14ac:dyDescent="0.3">
      <c r="A260" s="2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</row>
    <row r="261" spans="1:207" ht="15.6" x14ac:dyDescent="0.3">
      <c r="A261" s="2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</row>
    <row r="262" spans="1:207" ht="15.6" x14ac:dyDescent="0.3">
      <c r="A262" s="2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</row>
    <row r="263" spans="1:207" ht="15.6" x14ac:dyDescent="0.3">
      <c r="A263" s="2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</row>
    <row r="264" spans="1:207" ht="15.6" x14ac:dyDescent="0.3">
      <c r="A264" s="2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</row>
    <row r="265" spans="1:207" ht="15.6" x14ac:dyDescent="0.3">
      <c r="A265" s="2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</row>
    <row r="266" spans="1:207" ht="15.6" x14ac:dyDescent="0.3">
      <c r="A266" s="2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</row>
    <row r="267" spans="1:207" ht="15.6" x14ac:dyDescent="0.3">
      <c r="A267" s="2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</row>
    <row r="268" spans="1:207" ht="15.6" x14ac:dyDescent="0.3">
      <c r="A268" s="2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</row>
    <row r="269" spans="1:207" ht="15.6" x14ac:dyDescent="0.3">
      <c r="A269" s="2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</row>
    <row r="270" spans="1:207" ht="15.6" x14ac:dyDescent="0.3">
      <c r="A270" s="2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</row>
    <row r="271" spans="1:207" ht="15.6" x14ac:dyDescent="0.3">
      <c r="A271" s="2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</row>
    <row r="272" spans="1:207" ht="15.6" x14ac:dyDescent="0.3">
      <c r="A272" s="2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</row>
    <row r="273" spans="1:207" ht="15.6" x14ac:dyDescent="0.3">
      <c r="A273" s="2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</row>
    <row r="274" spans="1:207" ht="15.6" x14ac:dyDescent="0.3">
      <c r="A274" s="2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</row>
    <row r="275" spans="1:207" ht="15.6" x14ac:dyDescent="0.3">
      <c r="A275" s="2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</row>
    <row r="276" spans="1:207" ht="15.6" x14ac:dyDescent="0.3">
      <c r="A276" s="2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</row>
    <row r="277" spans="1:207" ht="15.6" x14ac:dyDescent="0.3">
      <c r="A277" s="2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</row>
    <row r="278" spans="1:207" ht="15.6" x14ac:dyDescent="0.3">
      <c r="A278" s="2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</row>
    <row r="279" spans="1:207" ht="15.6" x14ac:dyDescent="0.3">
      <c r="A279" s="2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</row>
    <row r="280" spans="1:207" ht="15.6" x14ac:dyDescent="0.3">
      <c r="A280" s="2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</row>
    <row r="281" spans="1:207" ht="15.6" x14ac:dyDescent="0.3">
      <c r="A281" s="2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</row>
    <row r="282" spans="1:207" ht="15.6" x14ac:dyDescent="0.3">
      <c r="A282" s="2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</row>
    <row r="283" spans="1:207" ht="15.6" x14ac:dyDescent="0.3">
      <c r="A283" s="2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</row>
    <row r="284" spans="1:207" ht="15.6" x14ac:dyDescent="0.3">
      <c r="A284" s="2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</row>
    <row r="285" spans="1:207" ht="15.6" x14ac:dyDescent="0.3">
      <c r="A285" s="2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</row>
    <row r="286" spans="1:207" ht="15.6" x14ac:dyDescent="0.3">
      <c r="A286" s="2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</row>
    <row r="287" spans="1:207" ht="15.6" x14ac:dyDescent="0.3">
      <c r="A287" s="2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</row>
    <row r="288" spans="1:207" ht="15.6" x14ac:dyDescent="0.3">
      <c r="A288" s="2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</row>
    <row r="289" spans="1:207" ht="15.6" x14ac:dyDescent="0.3">
      <c r="A289" s="2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</row>
    <row r="290" spans="1:207" ht="15.6" x14ac:dyDescent="0.3">
      <c r="A290" s="2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</row>
    <row r="291" spans="1:207" ht="15.6" x14ac:dyDescent="0.3">
      <c r="A291" s="2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</row>
    <row r="292" spans="1:207" ht="15.6" x14ac:dyDescent="0.3">
      <c r="A292" s="2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</row>
    <row r="293" spans="1:207" ht="15.6" x14ac:dyDescent="0.3">
      <c r="A293" s="2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</row>
    <row r="294" spans="1:207" ht="15.6" x14ac:dyDescent="0.3">
      <c r="A294" s="2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</row>
    <row r="295" spans="1:207" ht="15.6" x14ac:dyDescent="0.3">
      <c r="A295" s="2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</row>
    <row r="296" spans="1:207" ht="15.6" x14ac:dyDescent="0.3">
      <c r="A296" s="2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</row>
    <row r="297" spans="1:207" ht="15.6" x14ac:dyDescent="0.3">
      <c r="A297" s="2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</row>
    <row r="298" spans="1:207" ht="15.6" x14ac:dyDescent="0.3">
      <c r="A298" s="2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</row>
    <row r="299" spans="1:207" ht="15.6" x14ac:dyDescent="0.3">
      <c r="A299" s="2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</row>
    <row r="300" spans="1:207" ht="15.6" x14ac:dyDescent="0.3">
      <c r="A300" s="2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</row>
    <row r="301" spans="1:207" ht="15.6" x14ac:dyDescent="0.3">
      <c r="A301" s="2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</row>
    <row r="302" spans="1:207" ht="15.6" x14ac:dyDescent="0.3">
      <c r="A302" s="2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</row>
    <row r="303" spans="1:207" ht="15.6" x14ac:dyDescent="0.3">
      <c r="A303" s="2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</row>
    <row r="304" spans="1:207" ht="15.6" x14ac:dyDescent="0.3">
      <c r="A304" s="2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</row>
    <row r="305" spans="1:207" ht="15.6" x14ac:dyDescent="0.3">
      <c r="A305" s="2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</row>
    <row r="306" spans="1:207" ht="15.6" x14ac:dyDescent="0.3">
      <c r="A306" s="2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</row>
    <row r="307" spans="1:207" ht="15.6" x14ac:dyDescent="0.3">
      <c r="A307" s="2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</row>
    <row r="308" spans="1:207" ht="15.6" x14ac:dyDescent="0.3">
      <c r="A308" s="2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</row>
    <row r="309" spans="1:207" ht="15.6" x14ac:dyDescent="0.3">
      <c r="A309" s="2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</row>
    <row r="310" spans="1:207" ht="15.6" x14ac:dyDescent="0.3">
      <c r="A310" s="2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</row>
    <row r="311" spans="1:207" ht="15.6" x14ac:dyDescent="0.3">
      <c r="A311" s="2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</row>
    <row r="312" spans="1:207" ht="15.6" x14ac:dyDescent="0.3">
      <c r="A312" s="2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</row>
    <row r="313" spans="1:207" ht="15.6" x14ac:dyDescent="0.3">
      <c r="A313" s="2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</row>
    <row r="314" spans="1:207" ht="15.6" x14ac:dyDescent="0.3">
      <c r="A314" s="2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</row>
    <row r="315" spans="1:207" ht="15.6" x14ac:dyDescent="0.3">
      <c r="A315" s="2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</row>
    <row r="316" spans="1:207" ht="15.6" x14ac:dyDescent="0.3">
      <c r="A316" s="2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</row>
    <row r="317" spans="1:207" ht="15.6" x14ac:dyDescent="0.3">
      <c r="A317" s="2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</row>
    <row r="318" spans="1:207" ht="15.6" x14ac:dyDescent="0.3">
      <c r="A318" s="2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</row>
    <row r="319" spans="1:207" ht="15.6" x14ac:dyDescent="0.3">
      <c r="A319" s="2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</row>
    <row r="320" spans="1:207" ht="15.6" x14ac:dyDescent="0.3">
      <c r="A320" s="2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</row>
    <row r="321" spans="1:207" ht="15.6" x14ac:dyDescent="0.3">
      <c r="A321" s="2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</row>
    <row r="322" spans="1:207" ht="15.6" x14ac:dyDescent="0.3">
      <c r="A322" s="2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</row>
    <row r="323" spans="1:207" ht="15.6" x14ac:dyDescent="0.3">
      <c r="A323" s="2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</row>
    <row r="324" spans="1:207" ht="15.6" x14ac:dyDescent="0.3">
      <c r="A324" s="2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</row>
    <row r="325" spans="1:207" ht="15.6" x14ac:dyDescent="0.3">
      <c r="A325" s="2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</row>
    <row r="326" spans="1:207" ht="15.6" x14ac:dyDescent="0.3">
      <c r="A326" s="2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</row>
    <row r="327" spans="1:207" ht="15.6" x14ac:dyDescent="0.3">
      <c r="A327" s="2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</row>
    <row r="328" spans="1:207" ht="15.6" x14ac:dyDescent="0.3">
      <c r="A328" s="2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</row>
    <row r="329" spans="1:207" ht="15.6" x14ac:dyDescent="0.3">
      <c r="A329" s="2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</row>
    <row r="330" spans="1:207" ht="15.6" x14ac:dyDescent="0.3">
      <c r="A330" s="2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</row>
    <row r="331" spans="1:207" ht="15.6" x14ac:dyDescent="0.3">
      <c r="A331" s="2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</row>
    <row r="332" spans="1:207" ht="15.6" x14ac:dyDescent="0.3">
      <c r="A332" s="2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</row>
    <row r="333" spans="1:207" ht="15.6" x14ac:dyDescent="0.3">
      <c r="A333" s="2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</row>
    <row r="334" spans="1:207" ht="15.6" x14ac:dyDescent="0.3">
      <c r="A334" s="2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</row>
    <row r="335" spans="1:207" ht="15.6" x14ac:dyDescent="0.3">
      <c r="A335" s="2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</row>
    <row r="336" spans="1:207" ht="15.6" x14ac:dyDescent="0.3">
      <c r="A336" s="2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</row>
    <row r="337" spans="1:207" ht="15.6" x14ac:dyDescent="0.3">
      <c r="A337" s="2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</row>
    <row r="338" spans="1:207" ht="15.6" x14ac:dyDescent="0.3">
      <c r="A338" s="2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</row>
    <row r="339" spans="1:207" ht="15.6" x14ac:dyDescent="0.3">
      <c r="A339" s="2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</row>
    <row r="340" spans="1:207" ht="15.6" x14ac:dyDescent="0.3">
      <c r="A340" s="2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</row>
    <row r="341" spans="1:207" ht="15.6" x14ac:dyDescent="0.3">
      <c r="A341" s="2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</row>
    <row r="342" spans="1:207" ht="15.6" x14ac:dyDescent="0.3">
      <c r="A342" s="2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</row>
    <row r="343" spans="1:207" ht="15.6" x14ac:dyDescent="0.3">
      <c r="A343" s="2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</row>
    <row r="344" spans="1:207" ht="15.6" x14ac:dyDescent="0.3">
      <c r="A344" s="2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</row>
    <row r="345" spans="1:207" ht="15.6" x14ac:dyDescent="0.3">
      <c r="A345" s="2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</row>
    <row r="346" spans="1:207" ht="15.6" x14ac:dyDescent="0.3">
      <c r="A346" s="2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</row>
    <row r="347" spans="1:207" ht="15.6" x14ac:dyDescent="0.3">
      <c r="A347" s="2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</row>
    <row r="348" spans="1:207" ht="15.6" x14ac:dyDescent="0.3">
      <c r="A348" s="2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</row>
    <row r="349" spans="1:207" ht="15.6" x14ac:dyDescent="0.3">
      <c r="A349" s="2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</row>
    <row r="350" spans="1:207" ht="15.6" x14ac:dyDescent="0.3">
      <c r="A350" s="2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</row>
    <row r="351" spans="1:207" ht="15.6" x14ac:dyDescent="0.3">
      <c r="A351" s="2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</row>
    <row r="352" spans="1:207" ht="15.6" x14ac:dyDescent="0.3">
      <c r="A352" s="2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</row>
    <row r="353" spans="1:207" ht="15.6" x14ac:dyDescent="0.3">
      <c r="A353" s="2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</row>
    <row r="354" spans="1:207" ht="15.6" x14ac:dyDescent="0.3">
      <c r="A354" s="2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</row>
    <row r="355" spans="1:207" ht="15.6" x14ac:dyDescent="0.3">
      <c r="A355" s="2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</row>
    <row r="356" spans="1:207" ht="15.6" x14ac:dyDescent="0.3">
      <c r="A356" s="2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</row>
    <row r="357" spans="1:207" ht="15.6" x14ac:dyDescent="0.3">
      <c r="A357" s="2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</row>
    <row r="358" spans="1:207" ht="15.6" x14ac:dyDescent="0.3">
      <c r="A358" s="2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</row>
    <row r="359" spans="1:207" ht="15.6" x14ac:dyDescent="0.3">
      <c r="A359" s="2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</row>
    <row r="360" spans="1:207" ht="15.6" x14ac:dyDescent="0.3">
      <c r="A360" s="2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</row>
    <row r="361" spans="1:207" ht="15.6" x14ac:dyDescent="0.3">
      <c r="A361" s="2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</row>
    <row r="362" spans="1:207" ht="15.6" x14ac:dyDescent="0.3">
      <c r="A362" s="2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</row>
    <row r="363" spans="1:207" ht="15.6" x14ac:dyDescent="0.3">
      <c r="A363" s="2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</row>
    <row r="364" spans="1:207" ht="15.6" x14ac:dyDescent="0.3">
      <c r="A364" s="2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</row>
    <row r="365" spans="1:207" ht="15.6" x14ac:dyDescent="0.3">
      <c r="A365" s="2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</row>
    <row r="366" spans="1:207" ht="15.6" x14ac:dyDescent="0.3">
      <c r="A366" s="2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</row>
    <row r="367" spans="1:207" ht="15.6" x14ac:dyDescent="0.3">
      <c r="A367" s="2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</row>
    <row r="368" spans="1:207" ht="15.6" x14ac:dyDescent="0.3">
      <c r="A368" s="2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</row>
    <row r="369" spans="1:207" ht="15.6" x14ac:dyDescent="0.3">
      <c r="A369" s="2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</row>
    <row r="370" spans="1:207" ht="15.6" x14ac:dyDescent="0.3">
      <c r="A370" s="2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</row>
    <row r="371" spans="1:207" ht="15.6" x14ac:dyDescent="0.3">
      <c r="A371" s="2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</row>
    <row r="372" spans="1:207" ht="15.6" x14ac:dyDescent="0.3">
      <c r="A372" s="2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</row>
    <row r="373" spans="1:207" ht="15.6" x14ac:dyDescent="0.3">
      <c r="A373" s="2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</row>
    <row r="374" spans="1:207" ht="15.6" x14ac:dyDescent="0.3">
      <c r="A374" s="2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</row>
    <row r="375" spans="1:207" ht="15.6" x14ac:dyDescent="0.3">
      <c r="A375" s="2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</row>
    <row r="376" spans="1:207" ht="15.6" x14ac:dyDescent="0.3">
      <c r="A376" s="2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</row>
    <row r="377" spans="1:207" ht="15.6" x14ac:dyDescent="0.3">
      <c r="A377" s="2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</row>
    <row r="378" spans="1:207" ht="15.6" x14ac:dyDescent="0.3">
      <c r="A378" s="2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</row>
    <row r="379" spans="1:207" ht="15.6" x14ac:dyDescent="0.3">
      <c r="A379" s="2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</row>
    <row r="380" spans="1:207" ht="15.6" x14ac:dyDescent="0.3">
      <c r="A380" s="2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</row>
    <row r="381" spans="1:207" ht="15.6" x14ac:dyDescent="0.3">
      <c r="A381" s="2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</row>
    <row r="382" spans="1:207" ht="15.6" x14ac:dyDescent="0.3">
      <c r="A382" s="2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</row>
    <row r="383" spans="1:207" ht="15.6" x14ac:dyDescent="0.3">
      <c r="A383" s="2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</row>
    <row r="384" spans="1:207" ht="15.6" x14ac:dyDescent="0.3">
      <c r="A384" s="2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</row>
    <row r="385" spans="1:207" ht="15.6" x14ac:dyDescent="0.3">
      <c r="A385" s="2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</row>
    <row r="386" spans="1:207" ht="15.6" x14ac:dyDescent="0.3">
      <c r="A386" s="2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</row>
    <row r="387" spans="1:207" ht="15.6" x14ac:dyDescent="0.3">
      <c r="A387" s="2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</row>
    <row r="388" spans="1:207" ht="15.6" x14ac:dyDescent="0.3">
      <c r="A388" s="2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</row>
    <row r="389" spans="1:207" ht="15.6" x14ac:dyDescent="0.3">
      <c r="A389" s="2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</row>
    <row r="390" spans="1:207" ht="15.6" x14ac:dyDescent="0.3">
      <c r="A390" s="2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</row>
    <row r="391" spans="1:207" ht="15.6" x14ac:dyDescent="0.3">
      <c r="A391" s="2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</row>
    <row r="392" spans="1:207" ht="15.6" x14ac:dyDescent="0.3">
      <c r="A392" s="2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</row>
    <row r="393" spans="1:207" ht="15.6" x14ac:dyDescent="0.3">
      <c r="A393" s="2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</row>
    <row r="394" spans="1:207" ht="15.6" x14ac:dyDescent="0.3">
      <c r="A394" s="2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</row>
    <row r="395" spans="1:207" ht="15.6" x14ac:dyDescent="0.3">
      <c r="A395" s="2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</row>
    <row r="396" spans="1:207" ht="15.6" x14ac:dyDescent="0.3">
      <c r="A396" s="2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</row>
    <row r="397" spans="1:207" ht="15.6" x14ac:dyDescent="0.3">
      <c r="A397" s="2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</row>
    <row r="398" spans="1:207" ht="15.6" x14ac:dyDescent="0.3">
      <c r="A398" s="2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</row>
    <row r="399" spans="1:207" ht="15.6" x14ac:dyDescent="0.3">
      <c r="A399" s="2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</row>
    <row r="400" spans="1:207" ht="15.6" x14ac:dyDescent="0.3">
      <c r="A400" s="2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</row>
    <row r="401" spans="1:207" ht="15.6" x14ac:dyDescent="0.3">
      <c r="A401" s="2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</row>
    <row r="402" spans="1:207" ht="15.6" x14ac:dyDescent="0.3">
      <c r="A402" s="2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</row>
    <row r="403" spans="1:207" ht="15.6" x14ac:dyDescent="0.3">
      <c r="A403" s="2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</row>
    <row r="404" spans="1:207" ht="15.6" x14ac:dyDescent="0.3">
      <c r="A404" s="2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</row>
    <row r="405" spans="1:207" ht="15.6" x14ac:dyDescent="0.3">
      <c r="A405" s="2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</row>
    <row r="406" spans="1:207" ht="15.6" x14ac:dyDescent="0.3">
      <c r="A406" s="2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</row>
    <row r="407" spans="1:207" ht="15.6" x14ac:dyDescent="0.3">
      <c r="A407" s="2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</row>
    <row r="408" spans="1:207" ht="15.6" x14ac:dyDescent="0.3">
      <c r="A408" s="2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</row>
    <row r="409" spans="1:207" ht="15.6" x14ac:dyDescent="0.3">
      <c r="A409" s="2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</row>
    <row r="410" spans="1:207" ht="15.6" x14ac:dyDescent="0.3">
      <c r="A410" s="2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</row>
    <row r="411" spans="1:207" ht="15.6" x14ac:dyDescent="0.3">
      <c r="A411" s="2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</row>
    <row r="412" spans="1:207" ht="15.6" x14ac:dyDescent="0.3">
      <c r="A412" s="2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</row>
    <row r="413" spans="1:207" ht="15.6" x14ac:dyDescent="0.3">
      <c r="A413" s="2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</row>
    <row r="414" spans="1:207" ht="15.6" x14ac:dyDescent="0.3">
      <c r="A414" s="2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</row>
    <row r="415" spans="1:207" ht="15.6" x14ac:dyDescent="0.3">
      <c r="A415" s="2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</row>
    <row r="416" spans="1:207" ht="15.6" x14ac:dyDescent="0.3">
      <c r="A416" s="2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</row>
    <row r="417" spans="1:207" ht="15.6" x14ac:dyDescent="0.3">
      <c r="A417" s="2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</row>
    <row r="418" spans="1:207" ht="15.6" x14ac:dyDescent="0.3">
      <c r="A418" s="2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</row>
    <row r="419" spans="1:207" ht="15.6" x14ac:dyDescent="0.3">
      <c r="A419" s="2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</row>
    <row r="420" spans="1:207" ht="15.6" x14ac:dyDescent="0.3">
      <c r="A420" s="2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</row>
  </sheetData>
  <sheetProtection selectLockedCells="1"/>
  <protectedRanges>
    <protectedRange sqref="D4:D6 E7 H2:H3 I5:I6 F12:F14 I12:I14 F21 K22:K23 B27:J27 G39 B43:H43 C54:F54 I54:K54 H37 D18:D22 K18:K20 C9 C16 G19:G20 D15 K15:K16 K46:K48 B44:F48 B14 E8:K11 C8:D8 C10:D11 C28:J34 B8:B10" name="All Editable Fields" securityDescriptor="O:WDG:WDD:(A;;CC;;;WD)"/>
  </protectedRanges>
  <mergeCells count="53">
    <mergeCell ref="B1:I1"/>
    <mergeCell ref="C55:E55"/>
    <mergeCell ref="G45:H45"/>
    <mergeCell ref="G46:H46"/>
    <mergeCell ref="D4:F4"/>
    <mergeCell ref="B37:G38"/>
    <mergeCell ref="E15:J15"/>
    <mergeCell ref="E23:F23"/>
    <mergeCell ref="B36:G36"/>
    <mergeCell ref="I5:K5"/>
    <mergeCell ref="I6:K6"/>
    <mergeCell ref="I38:J38"/>
    <mergeCell ref="I37:J37"/>
    <mergeCell ref="G39:H39"/>
    <mergeCell ref="C54:F54"/>
    <mergeCell ref="G43:H43"/>
    <mergeCell ref="G47:H47"/>
    <mergeCell ref="G44:H44"/>
    <mergeCell ref="B40:E40"/>
    <mergeCell ref="G40:H40"/>
    <mergeCell ref="H58:I58"/>
    <mergeCell ref="B57:B58"/>
    <mergeCell ref="B55:B56"/>
    <mergeCell ref="G48:H48"/>
    <mergeCell ref="I54:K54"/>
    <mergeCell ref="F57:G57"/>
    <mergeCell ref="J55:K55"/>
    <mergeCell ref="J57:K57"/>
    <mergeCell ref="F56:G56"/>
    <mergeCell ref="H57:I57"/>
    <mergeCell ref="H56:I56"/>
    <mergeCell ref="F55:I55"/>
    <mergeCell ref="D58:E58"/>
    <mergeCell ref="C57:E57"/>
    <mergeCell ref="B2:G2"/>
    <mergeCell ref="B3:K3"/>
    <mergeCell ref="G18:H18"/>
    <mergeCell ref="D16:E16"/>
    <mergeCell ref="H2:K2"/>
    <mergeCell ref="I17:I19"/>
    <mergeCell ref="G5:H5"/>
    <mergeCell ref="G6:H6"/>
    <mergeCell ref="D7:G7"/>
    <mergeCell ref="D6:F6"/>
    <mergeCell ref="D18:E18"/>
    <mergeCell ref="D5:F5"/>
    <mergeCell ref="C11:K11"/>
    <mergeCell ref="D8:K8"/>
    <mergeCell ref="C9:K9"/>
    <mergeCell ref="C10:K10"/>
    <mergeCell ref="B14:J14"/>
    <mergeCell ref="C25:E25"/>
    <mergeCell ref="I25:I26"/>
  </mergeCells>
  <phoneticPr fontId="25" type="noConversion"/>
  <dataValidations count="11">
    <dataValidation type="list" allowBlank="1" showInputMessage="1" showErrorMessage="1" prompt="please select X from drop down_x000a__x000a_" sqref="F16" xr:uid="{00000000-0002-0000-0000-000000000000}">
      <formula1>"X"</formula1>
    </dataValidation>
    <dataValidation type="list" allowBlank="1" showInputMessage="1" showErrorMessage="1" prompt="please select X from drop down" sqref="J18 G23" xr:uid="{00000000-0002-0000-0000-000001000000}">
      <formula1>"X"</formula1>
    </dataValidation>
    <dataValidation type="list" allowBlank="1" showInputMessage="1" showErrorMessage="1" prompt="please select X from drop down_x000a_" sqref="F26" xr:uid="{00000000-0002-0000-0000-000002000000}">
      <formula1>"X"</formula1>
    </dataValidation>
    <dataValidation type="custom" allowBlank="1" showInputMessage="1" showErrorMessage="1" sqref="M3" xr:uid="{00000000-0002-0000-0000-000003000000}">
      <formula1>"X"</formula1>
    </dataValidation>
    <dataValidation allowBlank="1" showInputMessage="1" showErrorMessage="1" prompt="Enter $ value" sqref="K18 C15:C16" xr:uid="{00000000-0002-0000-0000-000005000000}"/>
    <dataValidation allowBlank="1" showInputMessage="1" showErrorMessage="1" prompt="Enter airport origin city " sqref="D18:E18" xr:uid="{00000000-0002-0000-0000-000006000000}"/>
    <dataValidation allowBlank="1" showInputMessage="1" showErrorMessage="1" prompt="Enter airport destination city" sqref="G18:H18" xr:uid="{00000000-0002-0000-0000-000007000000}"/>
    <dataValidation allowBlank="1" showInputMessage="1" showErrorMessage="1" prompt="Enter beginning odometer reading" sqref="D21" xr:uid="{00000000-0002-0000-0000-000008000000}"/>
    <dataValidation allowBlank="1" showInputMessage="1" showErrorMessage="1" prompt="Enter ending odometer reading" sqref="F21" xr:uid="{00000000-0002-0000-0000-000009000000}"/>
    <dataValidation allowBlank="1" showInputMessage="1" showErrorMessage="1" prompt="Enter $ value here_x000a_" sqref="D23" xr:uid="{00000000-0002-0000-0000-00000A000000}"/>
    <dataValidation allowBlank="1" showInputMessage="1" showErrorMessage="1" prompt="Enter $ value here" sqref="D22" xr:uid="{00000000-0002-0000-0000-00000B000000}"/>
  </dataValidations>
  <printOptions horizontalCentered="1" verticalCentered="1"/>
  <pageMargins left="0.18" right="0.21" top="0.24" bottom="0.05" header="0.15" footer="0"/>
  <pageSetup scale="79" orientation="portrait" r:id="rId1"/>
  <headerFooter alignWithMargins="0">
    <oddFooter>&amp;R&amp;8Revised: July 2024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Voucher</vt:lpstr>
      <vt:lpstr>'Travel Voucher'!Print_Area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dburli</dc:creator>
  <cp:lastModifiedBy>Burlison, Danielle</cp:lastModifiedBy>
  <cp:lastPrinted>2024-06-28T18:39:11Z</cp:lastPrinted>
  <dcterms:created xsi:type="dcterms:W3CDTF">2006-12-05T14:27:26Z</dcterms:created>
  <dcterms:modified xsi:type="dcterms:W3CDTF">2026-05-29T15:39:39Z</dcterms:modified>
</cp:coreProperties>
</file>